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5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<sst xmlns="http://schemas.openxmlformats.org/spreadsheetml/2006/main" count="73" uniqueCount="61">
  <si>
    <t>返回</t>
  </si>
  <si>
    <t>返回索引</t>
  </si>
  <si>
    <t>成本法</t>
  </si>
  <si>
    <t>固定资产-房屋建筑物评估明细表</t>
  </si>
  <si>
    <t>合同</t>
  </si>
  <si>
    <t>市场法</t>
  </si>
  <si>
    <t>发票</t>
  </si>
  <si>
    <t>收益法</t>
  </si>
  <si>
    <t>表4-6-1-2</t>
  </si>
  <si>
    <r>
      <rPr>
        <sz val="10"/>
        <rFont val="宋体"/>
        <family val="0"/>
      </rPr>
      <t>被评估单位名称：</t>
    </r>
    <r>
      <rPr>
        <sz val="10"/>
        <rFont val="Arial Narrow"/>
        <family val="2"/>
      </rPr>
      <t xml:space="preserve"> </t>
    </r>
    <r>
      <rPr>
        <sz val="10"/>
        <rFont val="宋体"/>
        <family val="0"/>
      </rPr>
      <t>四川鑫源矿业有限责任公司</t>
    </r>
  </si>
  <si>
    <t xml:space="preserve">    金额单位：人民币元</t>
  </si>
  <si>
    <t>√</t>
  </si>
  <si>
    <t>序号</t>
  </si>
  <si>
    <t>权证</t>
  </si>
  <si>
    <t>建筑物</t>
  </si>
  <si>
    <t>结构</t>
  </si>
  <si>
    <t>建成
年月</t>
  </si>
  <si>
    <t>建筑面</t>
  </si>
  <si>
    <t>他项</t>
  </si>
  <si>
    <t>成本单价</t>
  </si>
  <si>
    <t>地址</t>
  </si>
  <si>
    <t>土地</t>
  </si>
  <si>
    <t>账面价值</t>
  </si>
  <si>
    <t>调整后账面值</t>
  </si>
  <si>
    <t>评估价值</t>
  </si>
  <si>
    <t>增值
率%</t>
  </si>
  <si>
    <t>评估单价</t>
  </si>
  <si>
    <t>备注</t>
  </si>
  <si>
    <t>权属</t>
  </si>
  <si>
    <t>勘察</t>
  </si>
  <si>
    <t>计算</t>
  </si>
  <si>
    <t>评估</t>
  </si>
  <si>
    <t>取价</t>
  </si>
  <si>
    <t>寿命</t>
  </si>
  <si>
    <t>已使用</t>
  </si>
  <si>
    <t>可用</t>
  </si>
  <si>
    <t>年限</t>
  </si>
  <si>
    <t>综合</t>
  </si>
  <si>
    <t>编号</t>
  </si>
  <si>
    <t>名称</t>
  </si>
  <si>
    <t>积(㎡)</t>
  </si>
  <si>
    <t>权利</t>
  </si>
  <si>
    <t>(元/㎡)</t>
  </si>
  <si>
    <t>证号</t>
  </si>
  <si>
    <t>原值</t>
  </si>
  <si>
    <t>净值</t>
  </si>
  <si>
    <t>成新率%</t>
  </si>
  <si>
    <t>证明</t>
  </si>
  <si>
    <t>表</t>
  </si>
  <si>
    <t>方法</t>
  </si>
  <si>
    <t>资料</t>
  </si>
  <si>
    <t>成新率</t>
  </si>
  <si>
    <t>评估原值</t>
  </si>
  <si>
    <r>
      <rPr>
        <sz val="9"/>
        <rFont val="宋体"/>
        <family val="0"/>
      </rPr>
      <t>蓉房权证成房监证字第</t>
    </r>
    <r>
      <rPr>
        <sz val="9"/>
        <rFont val="Arial Narrow"/>
        <family val="2"/>
      </rPr>
      <t>1015710</t>
    </r>
    <r>
      <rPr>
        <sz val="9"/>
        <rFont val="宋体"/>
        <family val="0"/>
      </rPr>
      <t>号</t>
    </r>
  </si>
  <si>
    <r>
      <t>2-15E</t>
    </r>
    <r>
      <rPr>
        <sz val="9"/>
        <rFont val="宋体"/>
        <family val="0"/>
      </rPr>
      <t>室住宅</t>
    </r>
  </si>
  <si>
    <t>框架</t>
  </si>
  <si>
    <r>
      <rPr>
        <sz val="9"/>
        <rFont val="宋体"/>
        <family val="0"/>
      </rPr>
      <t>武侯区一环路西一段高升桥路</t>
    </r>
    <r>
      <rPr>
        <sz val="9"/>
        <rFont val="Arial Narrow"/>
        <family val="2"/>
      </rPr>
      <t>2</t>
    </r>
    <r>
      <rPr>
        <sz val="9"/>
        <rFont val="宋体"/>
        <family val="0"/>
      </rPr>
      <t>号一幢</t>
    </r>
    <r>
      <rPr>
        <sz val="9"/>
        <rFont val="Arial Narrow"/>
        <family val="2"/>
      </rPr>
      <t>2</t>
    </r>
    <r>
      <rPr>
        <sz val="9"/>
        <rFont val="宋体"/>
        <family val="0"/>
      </rPr>
      <t>单元</t>
    </r>
    <r>
      <rPr>
        <sz val="9"/>
        <rFont val="Arial Narrow"/>
        <family val="2"/>
      </rPr>
      <t>15</t>
    </r>
    <r>
      <rPr>
        <sz val="9"/>
        <rFont val="宋体"/>
        <family val="0"/>
      </rPr>
      <t>楼</t>
    </r>
    <r>
      <rPr>
        <sz val="9"/>
        <rFont val="Arial Narrow"/>
        <family val="2"/>
      </rPr>
      <t>5</t>
    </r>
    <r>
      <rPr>
        <sz val="9"/>
        <rFont val="宋体"/>
        <family val="0"/>
      </rPr>
      <t>号</t>
    </r>
  </si>
  <si>
    <r>
      <rPr>
        <sz val="9"/>
        <rFont val="宋体"/>
        <family val="0"/>
      </rPr>
      <t>武国用（</t>
    </r>
    <r>
      <rPr>
        <sz val="9"/>
        <rFont val="Arial Narrow"/>
        <family val="2"/>
      </rPr>
      <t>2009</t>
    </r>
    <r>
      <rPr>
        <sz val="9"/>
        <rFont val="宋体"/>
        <family val="0"/>
      </rPr>
      <t>）第</t>
    </r>
    <r>
      <rPr>
        <sz val="9"/>
        <rFont val="Arial Narrow"/>
        <family val="2"/>
      </rPr>
      <t>14232</t>
    </r>
    <r>
      <rPr>
        <sz val="9"/>
        <rFont val="宋体"/>
        <family val="0"/>
      </rPr>
      <t>号</t>
    </r>
  </si>
  <si>
    <t>账面余额合计</t>
  </si>
  <si>
    <t>减：减值准备</t>
  </si>
  <si>
    <t>账面净值合计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</si>
</sst>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 "/>
    <numFmt numFmtId="178" formatCode="yy\.mm\.dd"/>
    <numFmt numFmtId="179" formatCode="yy\.mm"/>
    <numFmt numFmtId="180" formatCode="yyyy/m/d;@"/>
    <numFmt numFmtId="181" formatCode="0.00_ "/>
  </numFmts>
  <fonts count="16">
    <font>
      <sz val="12"/>
      <name val="宋体"/>
      <family val="0"/>
    </font>
    <font>
      <sz val="18"/>
      <name val="黑体"/>
      <family val="3"/>
    </font>
    <font>
      <sz val="10"/>
      <name val="Arial Narrow"/>
      <family val="2"/>
    </font>
    <font>
      <b/>
      <sz val="10"/>
      <name val="宋体"/>
      <family val="0"/>
    </font>
    <font>
      <sz val="9"/>
      <name val="Arial Narrow"/>
      <family val="2"/>
    </font>
    <font>
      <u val="single"/>
      <sz val="9"/>
      <color indexed="12"/>
      <name val="宋体"/>
      <family val="0"/>
    </font>
    <font>
      <b/>
      <sz val="18"/>
      <name val="黑体"/>
      <family val="3"/>
    </font>
    <font>
      <sz val="9"/>
      <name val="宋体"/>
      <family val="0"/>
    </font>
    <font>
      <b/>
      <sz val="10"/>
      <name val="Arial Narrow"/>
      <family val="2"/>
    </font>
    <font>
      <sz val="10"/>
      <name val="宋体"/>
      <family val="0"/>
    </font>
    <font>
      <b/>
      <sz val="9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u val="single"/>
      <sz val="12"/>
      <color indexed="12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85">
    <xf numFmtId="0" fontId="0" fillId="0" borderId="0" xfId="0" applyAlignment="1">
      <alignment vertical="center"/>
    </xf>
    <xf numFmtId="176" fontId="1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horizontal="center" vertical="center"/>
    </xf>
    <xf numFmtId="178" fontId="4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horizontal="center" vertical="center"/>
    </xf>
    <xf numFmtId="10" fontId="4" fillId="0" borderId="0" xfId="0" applyNumberFormat="1" applyFont="1" applyFill="1" applyAlignment="1">
      <alignment vertical="center"/>
    </xf>
    <xf numFmtId="177" fontId="5" fillId="0" borderId="0" xfId="20" applyNumberFormat="1" applyFont="1" applyAlignment="1" applyProtection="1">
      <alignment vertical="center"/>
      <protection/>
    </xf>
    <xf numFmtId="176" fontId="5" fillId="0" borderId="0" xfId="20" applyNumberFormat="1" applyFont="1" applyAlignment="1" applyProtection="1">
      <alignment vertical="center"/>
      <protection/>
    </xf>
    <xf numFmtId="176" fontId="6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Continuous" vertical="center"/>
    </xf>
    <xf numFmtId="176" fontId="2" fillId="0" borderId="0" xfId="0" applyNumberFormat="1" applyFont="1" applyFill="1" applyAlignment="1">
      <alignment horizontal="centerContinuous" vertical="center"/>
    </xf>
    <xf numFmtId="178" fontId="2" fillId="0" borderId="0" xfId="0" applyNumberFormat="1" applyFont="1" applyFill="1" applyAlignment="1">
      <alignment horizontal="centerContinuous" vertical="center"/>
    </xf>
    <xf numFmtId="177" fontId="2" fillId="0" borderId="1" xfId="0" applyNumberFormat="1" applyFont="1" applyFill="1" applyBorder="1" applyAlignment="1">
      <alignment vertical="center"/>
    </xf>
    <xf numFmtId="177" fontId="3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8" fontId="3" fillId="0" borderId="3" xfId="0" applyNumberFormat="1" applyFont="1" applyFill="1" applyBorder="1" applyAlignment="1">
      <alignment horizontal="center" vertical="center" wrapText="1"/>
    </xf>
    <xf numFmtId="177" fontId="3" fillId="0" borderId="4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178" fontId="3" fillId="0" borderId="3" xfId="0" applyNumberFormat="1" applyFont="1" applyFill="1" applyBorder="1" applyAlignment="1">
      <alignment horizontal="center" vertical="center"/>
    </xf>
    <xf numFmtId="177" fontId="4" fillId="0" borderId="3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3" xfId="0" applyNumberFormat="1" applyFont="1" applyFill="1" applyBorder="1" applyAlignment="1" applyProtection="1">
      <alignment vertical="center" shrinkToFit="1"/>
      <protection locked="0"/>
    </xf>
    <xf numFmtId="179" fontId="7" fillId="0" borderId="3" xfId="0" applyNumberFormat="1" applyFont="1" applyBorder="1" applyAlignment="1" applyProtection="1">
      <alignment horizontal="center" vertical="center" shrinkToFit="1"/>
      <protection locked="0"/>
    </xf>
    <xf numFmtId="49" fontId="4" fillId="0" borderId="3" xfId="0" applyNumberFormat="1" applyFont="1" applyFill="1" applyBorder="1" applyAlignment="1" applyProtection="1">
      <alignment vertical="center" shrinkToFit="1"/>
      <protection locked="0"/>
    </xf>
    <xf numFmtId="177" fontId="4" fillId="0" borderId="3" xfId="0" applyNumberFormat="1" applyFont="1" applyFill="1" applyBorder="1" applyAlignment="1" applyProtection="1">
      <alignment horizontal="center" vertical="center"/>
      <protection locked="0"/>
    </xf>
    <xf numFmtId="179" fontId="4" fillId="0" borderId="3" xfId="0" applyNumberFormat="1" applyFont="1" applyBorder="1" applyAlignment="1" applyProtection="1">
      <alignment horizontal="center" vertical="center"/>
      <protection locked="0"/>
    </xf>
    <xf numFmtId="176" fontId="3" fillId="0" borderId="5" xfId="0" applyNumberFormat="1" applyFont="1" applyFill="1" applyBorder="1" applyAlignment="1" applyProtection="1">
      <alignment horizontal="left" vertical="center" shrinkToFit="1"/>
      <protection locked="0"/>
    </xf>
    <xf numFmtId="176" fontId="8" fillId="0" borderId="6" xfId="0" applyNumberFormat="1" applyFont="1" applyFill="1" applyBorder="1" applyAlignment="1" applyProtection="1">
      <alignment horizontal="left" vertical="center" shrinkToFit="1"/>
      <protection locked="0"/>
    </xf>
    <xf numFmtId="176" fontId="8" fillId="0" borderId="7" xfId="0" applyNumberFormat="1" applyFont="1" applyFill="1" applyBorder="1" applyAlignment="1" applyProtection="1">
      <alignment horizontal="left" vertical="center" shrinkToFit="1"/>
      <protection locked="0"/>
    </xf>
    <xf numFmtId="176" fontId="2" fillId="0" borderId="3" xfId="0" applyNumberFormat="1" applyFont="1" applyFill="1" applyBorder="1" applyAlignment="1" applyProtection="1">
      <alignment vertical="center" shrinkToFit="1"/>
      <protection locked="0"/>
    </xf>
    <xf numFmtId="176" fontId="9" fillId="0" borderId="5" xfId="0" applyNumberFormat="1" applyFont="1" applyFill="1" applyBorder="1" applyAlignment="1" applyProtection="1">
      <alignment horizontal="left" vertical="center" shrinkToFit="1"/>
      <protection locked="0"/>
    </xf>
    <xf numFmtId="176" fontId="2" fillId="0" borderId="6" xfId="0" applyNumberFormat="1" applyFont="1" applyFill="1" applyBorder="1" applyAlignment="1" applyProtection="1">
      <alignment horizontal="left" vertical="center" shrinkToFit="1"/>
      <protection locked="0"/>
    </xf>
    <xf numFmtId="176" fontId="2" fillId="0" borderId="7" xfId="0" applyNumberFormat="1" applyFont="1" applyFill="1" applyBorder="1" applyAlignment="1" applyProtection="1">
      <alignment horizontal="left" vertical="center" shrinkToFit="1"/>
      <protection locked="0"/>
    </xf>
    <xf numFmtId="176" fontId="2" fillId="0" borderId="3" xfId="0" applyNumberFormat="1" applyFont="1" applyFill="1" applyBorder="1" applyAlignment="1">
      <alignment vertical="center" shrinkToFit="1"/>
    </xf>
    <xf numFmtId="178" fontId="2" fillId="0" borderId="0" xfId="0" applyNumberFormat="1" applyFont="1" applyFill="1" applyAlignment="1">
      <alignment vertical="center"/>
    </xf>
    <xf numFmtId="177" fontId="3" fillId="0" borderId="3" xfId="0" applyNumberFormat="1" applyFont="1" applyFill="1" applyBorder="1" applyAlignment="1">
      <alignment horizontal="center" vertical="center" wrapText="1" shrinkToFit="1"/>
    </xf>
    <xf numFmtId="176" fontId="4" fillId="0" borderId="3" xfId="0" applyNumberFormat="1" applyFont="1" applyFill="1" applyBorder="1" applyAlignment="1" applyProtection="1">
      <alignment vertical="center"/>
      <protection locked="0"/>
    </xf>
    <xf numFmtId="176" fontId="8" fillId="0" borderId="3" xfId="0" applyNumberFormat="1" applyFont="1" applyFill="1" applyBorder="1" applyAlignment="1" applyProtection="1">
      <alignment vertical="center" shrinkToFit="1"/>
      <protection locked="0"/>
    </xf>
    <xf numFmtId="176" fontId="8" fillId="0" borderId="3" xfId="0" applyNumberFormat="1" applyFont="1" applyBorder="1" applyAlignment="1" applyProtection="1">
      <alignment vertical="center"/>
      <protection locked="0"/>
    </xf>
    <xf numFmtId="43" fontId="10" fillId="0" borderId="3" xfId="0" applyNumberFormat="1" applyFont="1" applyFill="1" applyBorder="1" applyAlignment="1" applyProtection="1">
      <alignment horizontal="center" vertical="center"/>
      <protection locked="0"/>
    </xf>
    <xf numFmtId="176" fontId="2" fillId="0" borderId="3" xfId="0" applyNumberFormat="1" applyFont="1" applyFill="1" applyBorder="1" applyAlignment="1" applyProtection="1">
      <alignment vertical="center"/>
      <protection locked="0"/>
    </xf>
    <xf numFmtId="177" fontId="8" fillId="0" borderId="3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3" xfId="0" applyNumberFormat="1" applyFont="1" applyFill="1" applyBorder="1" applyAlignment="1">
      <alignment horizontal="centerContinuous" vertical="center"/>
    </xf>
    <xf numFmtId="176" fontId="8" fillId="0" borderId="3" xfId="0" applyNumberFormat="1" applyFont="1" applyFill="1" applyBorder="1" applyAlignment="1">
      <alignment vertical="center" shrinkToFit="1"/>
    </xf>
    <xf numFmtId="180" fontId="9" fillId="0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176" fontId="9" fillId="0" borderId="0" xfId="0" applyNumberFormat="1" applyFont="1" applyAlignment="1">
      <alignment horizontal="right" vertical="center"/>
    </xf>
    <xf numFmtId="49" fontId="2" fillId="0" borderId="0" xfId="0" applyNumberFormat="1" applyFont="1" applyFill="1" applyAlignment="1">
      <alignment horizontal="center" vertical="center" wrapText="1"/>
    </xf>
    <xf numFmtId="176" fontId="2" fillId="0" borderId="1" xfId="0" applyNumberFormat="1" applyFont="1" applyBorder="1" applyAlignment="1">
      <alignment vertical="center"/>
    </xf>
    <xf numFmtId="176" fontId="9" fillId="0" borderId="1" xfId="0" applyNumberFormat="1" applyFont="1" applyBorder="1" applyAlignment="1">
      <alignment horizontal="right" vertical="center"/>
    </xf>
    <xf numFmtId="180" fontId="2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/>
    </xf>
    <xf numFmtId="176" fontId="11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/>
    </xf>
    <xf numFmtId="176" fontId="3" fillId="0" borderId="5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shrinkToFit="1"/>
    </xf>
    <xf numFmtId="176" fontId="3" fillId="0" borderId="5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vertical="center" shrinkToFit="1"/>
    </xf>
    <xf numFmtId="176" fontId="4" fillId="0" borderId="3" xfId="0" applyNumberFormat="1" applyFont="1" applyFill="1" applyBorder="1" applyAlignment="1">
      <alignment shrinkToFit="1"/>
    </xf>
    <xf numFmtId="176" fontId="4" fillId="0" borderId="3" xfId="0" applyNumberFormat="1" applyFont="1" applyFill="1" applyBorder="1" applyAlignment="1">
      <alignment vertical="center"/>
    </xf>
    <xf numFmtId="176" fontId="11" fillId="0" borderId="3" xfId="0" applyNumberFormat="1" applyFont="1" applyFill="1" applyBorder="1" applyAlignment="1">
      <alignment horizontal="center" vertical="center" wrapText="1"/>
    </xf>
    <xf numFmtId="176" fontId="12" fillId="0" borderId="3" xfId="0" applyNumberFormat="1" applyFont="1" applyFill="1" applyBorder="1" applyAlignment="1">
      <alignment horizontal="center" vertical="center" wrapText="1"/>
    </xf>
    <xf numFmtId="176" fontId="12" fillId="0" borderId="0" xfId="0" applyNumberFormat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vertical="center"/>
    </xf>
    <xf numFmtId="176" fontId="13" fillId="0" borderId="3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vertical="center"/>
    </xf>
    <xf numFmtId="176" fontId="14" fillId="0" borderId="3" xfId="0" applyNumberFormat="1" applyFont="1" applyFill="1" applyBorder="1" applyAlignment="1">
      <alignment horizontal="center" vertical="center" wrapText="1"/>
    </xf>
    <xf numFmtId="10" fontId="6" fillId="0" borderId="0" xfId="0" applyNumberFormat="1" applyFont="1" applyFill="1" applyAlignment="1">
      <alignment horizontal="center" vertical="center"/>
    </xf>
    <xf numFmtId="10" fontId="2" fillId="0" borderId="0" xfId="0" applyNumberFormat="1" applyFont="1" applyFill="1" applyAlignment="1">
      <alignment horizontal="centerContinuous" vertical="center"/>
    </xf>
    <xf numFmtId="14" fontId="9" fillId="0" borderId="0" xfId="0" applyNumberFormat="1" applyFont="1" applyFill="1" applyAlignment="1">
      <alignment horizontal="center" vertical="center"/>
    </xf>
    <xf numFmtId="14" fontId="9" fillId="0" borderId="0" xfId="0" applyNumberFormat="1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181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vertical="center"/>
    </xf>
    <xf numFmtId="0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vertical="center"/>
    </xf>
    <xf numFmtId="10" fontId="2" fillId="0" borderId="0" xfId="0" applyNumberFormat="1" applyFont="1" applyFill="1" applyAlignment="1">
      <alignment vertical="center"/>
    </xf>
    <xf numFmtId="176" fontId="13" fillId="0" borderId="0" xfId="0" applyNumberFormat="1" applyFont="1" applyFill="1" applyBorder="1" applyAlignment="1">
      <alignment horizontal="center" vertical="center" wrapText="1"/>
    </xf>
    <xf numFmtId="176" fontId="14" fillId="0" borderId="0" xfId="0" applyNumberFormat="1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urrency" xfId="16"/>
    <cellStyle name="Comma [0]" xfId="17"/>
    <cellStyle name="Percent" xfId="18"/>
    <cellStyle name="Currency [0]" xfId="19"/>
    <cellStyle name="Hyperlink" xfId="20"/>
  </cellStyles>
  <dxfs count="3">
    <dxf>
      <fill>
        <patternFill patternType="none">
          <fgColor indexed="64"/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color rgb="FFFFFFFF"/>
      </font>
      <border/>
    </dxf>
    <dxf>
      <font>
        <b val="0"/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Documents\Tencent%20Files\597703427\FileRecv\&#26631;&#20934;&#29256;%20%20&#35780;&#20272;&#26126;&#32454;&#34920;&#65288;&#38598;&#2224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说明"/>
      <sheetName val="索引"/>
      <sheetName val="评估结果汇总表"/>
      <sheetName val="评估结果分类汇总表"/>
      <sheetName val="流动资产汇总表"/>
      <sheetName val="货币资金汇总表"/>
      <sheetName val="交易性金融资产汇总表"/>
      <sheetName val="存货汇总表"/>
      <sheetName val="非流动资产汇总表"/>
      <sheetName val="可供出售金融资产汇总表"/>
      <sheetName val="投资性房地产汇总表"/>
      <sheetName val="固定资产汇总表"/>
      <sheetName val="在建汇总表"/>
      <sheetName val="无形资产汇总表"/>
      <sheetName val="流动负债汇总表"/>
      <sheetName val="非流动负债汇总表"/>
      <sheetName val="现金"/>
      <sheetName val="银行存款"/>
      <sheetName val="其他货币资金"/>
      <sheetName val="股票投资"/>
      <sheetName val="债券投资"/>
      <sheetName val="基金投资"/>
      <sheetName val="其他投资"/>
      <sheetName val="应收票据"/>
      <sheetName val="应收账款"/>
      <sheetName val="预付款项"/>
      <sheetName val="应收利息"/>
      <sheetName val="应收股利"/>
      <sheetName val="其他应收款"/>
      <sheetName val="原材料"/>
      <sheetName val="材料采购"/>
      <sheetName val="在库低值易耗品"/>
      <sheetName val="包装物"/>
      <sheetName val="委托加工材料"/>
      <sheetName val="产成品"/>
      <sheetName val="在产品"/>
      <sheetName val="发出商品"/>
      <sheetName val="在用低值易耗品"/>
      <sheetName val="委托代销商品"/>
      <sheetName val="受托代销商品"/>
      <sheetName val="开发产品"/>
      <sheetName val="开发成本"/>
      <sheetName val="一年内到期的非流动资产"/>
      <sheetName val="其他流动资产"/>
      <sheetName val="可出售-股票"/>
      <sheetName val="可出售-债券"/>
      <sheetName val="可出售-其他"/>
      <sheetName val="持有至到期投资"/>
      <sheetName val="长期应收款"/>
      <sheetName val="长期股权投资"/>
      <sheetName val="投资性房地产-房屋成本模式"/>
      <sheetName val="投资性房地产-房屋公允模式"/>
      <sheetName val="投资性房地产-土地成本模式"/>
      <sheetName val="投资性房地产-土地公允模式"/>
      <sheetName val="集团"/>
      <sheetName val="盐业"/>
      <sheetName val="股份"/>
      <sheetName val="巴彦淖尔"/>
      <sheetName val="西部镁业"/>
      <sheetName val="赛什塘铜业"/>
      <sheetName val="黄南资源"/>
      <sheetName val="四川"/>
      <sheetName val="管道和沟槽"/>
      <sheetName val="机器设备"/>
      <sheetName val="车辆"/>
      <sheetName val="电子设备"/>
      <sheetName val="固定资产-土地"/>
      <sheetName val="在建土建"/>
      <sheetName val="在建设备"/>
      <sheetName val="工程物资"/>
      <sheetName val="固定资产清理"/>
      <sheetName val="生产性生物资产"/>
      <sheetName val="油气资产"/>
      <sheetName val="土地使用权"/>
      <sheetName val="矿业权"/>
      <sheetName val="其他无形资产"/>
      <sheetName val="开发支出"/>
      <sheetName val="商誉"/>
      <sheetName val="长期待摊费用"/>
      <sheetName val="递延所得税资产"/>
      <sheetName val="其他非流动资产"/>
      <sheetName val="短期借款"/>
      <sheetName val="交易性金融负债"/>
      <sheetName val="应付票据"/>
      <sheetName val="应付帐款"/>
      <sheetName val="预收款项"/>
      <sheetName val="应付职工薪酬"/>
      <sheetName val="应交税费"/>
      <sheetName val="应付利息"/>
      <sheetName val="应付股利"/>
      <sheetName val="其他应付款"/>
      <sheetName val="一年内到期的非流动负债"/>
      <sheetName val="其他流动负债"/>
      <sheetName val="长期借款"/>
      <sheetName val="应付债券"/>
      <sheetName val="长期应付款"/>
      <sheetName val="专项应付款"/>
      <sheetName val="预计负债"/>
      <sheetName val="递延所得税负债"/>
      <sheetName val="其他非流动负债"/>
      <sheetName val="对外担保附表"/>
      <sheetName val="诉讼附表"/>
    </sheetNames>
    <definedNames>
      <definedName name="Print_Area" sheetId="98" refersTo="=递延所得税负债!$A$2:$H$31"/>
      <definedName name="Print_Area" sheetId="15" refersTo="=非流动负债汇总表!$A$2:$G$31"/>
      <definedName name="Print_Area" sheetId="8" refersTo="=非流动资产汇总表!$A$2:$G$31"/>
      <definedName name="Print_Area" sheetId="11" refersTo="=固定资产汇总表!$A$2:$L$31"/>
      <definedName name="Print_Area" sheetId="21" refersTo="=基金投资!$A$2:$O$31"/>
      <definedName name="Print_Area" sheetId="53" refersTo="=投资性房地产-土地公允模式!$A$2:$S$31"/>
      <definedName name="Print_Area" sheetId="13" refersTo="=无形资产汇总表!$A$2:$G$31"/>
      <definedName name="Print_Area" sheetId="91" refersTo="=一年内到期的非流动负债!$A$2:$J$31"/>
      <definedName name="Print_Area" sheetId="42" refersTo="=一年内到期的非流动资产!$A$2:$J$31"/>
      <definedName name="Print_Area" sheetId="17" refersTo="=银行存款!$A$2:$L$31"/>
      <definedName name="Print_Area" sheetId="88" refersTo="=应付利息!$A$2:$K$31"/>
      <definedName name="Print_Area" sheetId="83" refersTo="=应付票据!$A$2:$J$31"/>
      <definedName name="Print_Area" sheetId="84" refersTo="=应付帐款!$A$2:$I$31"/>
      <definedName name="Print_Area" sheetId="87" refersTo="=应交税费!$A$2:$J$31"/>
      <definedName name="Print_Area" sheetId="26" refersTo="=应收利息!$A$2:$N$31"/>
      <definedName name="Print_Area" sheetId="72" refersTo="=油气资产!$A$2:$O$31"/>
      <definedName name="Print_Area" sheetId="29" refersTo="=原材料!$A$2:$P$31"/>
      <definedName name="Print_Area" sheetId="35" refersTo="=在产品!$A$2:$Q$31"/>
      <definedName name="Print_Area" sheetId="68" refersTo="=在建设备!$A$2:$S$31"/>
      <definedName name="PRINT_TITLES" sheetId="32" refersTo="#REF!"/>
      <definedName name="PRINT_TITLES" sheetId="34" refersTo="#REF!"/>
      <definedName name="PRINT_TITLES" sheetId="78" refersTo="#REF!"/>
      <definedName name="PRINT_TITLES" sheetId="49" refersTo="#REF!"/>
      <definedName name="PRINT_TITLES" sheetId="93" refersTo="#REF!"/>
      <definedName name="PRINT_TITLES" sheetId="95" refersTo="#REF!"/>
      <definedName name="PRINT_TITLES" sheetId="48" refersTo="#REF!"/>
      <definedName name="PRINT_TITLES" sheetId="64" refersTo="#REF!"/>
      <definedName name="PRINT_TITLES" sheetId="47" refersTo="#REF!"/>
      <definedName name="PRINT_TITLES" sheetId="98" refersTo="#REF!"/>
      <definedName name="PRINT_TITLES" sheetId="79" refersTo="#REF!"/>
      <definedName name="PRINT_TITLES" sheetId="65" refersTo="#REF!"/>
      <definedName name="PRINT_TITLES" sheetId="81" refersTo="#REF!"/>
      <definedName name="PRINT_TITLES" sheetId="36" refersTo="#REF!"/>
      <definedName name="PRINT_TITLES" sheetId="9" refersTo="#REF!"/>
      <definedName name="PRINT_TITLES" sheetId="74" refersTo="#REF!"/>
      <definedName name="PRINT_TITLES" sheetId="3" refersTo="#REF!"/>
      <definedName name="PRINT_TITLES" sheetId="99" refersTo="#REF!"/>
      <definedName name="PRINT_TITLES" sheetId="80" refersTo="#REF!"/>
      <definedName name="PRINT_TITLES" sheetId="18" refersTo="#REF!"/>
      <definedName name="PRINT_TITLES" sheetId="92" refersTo="#REF!"/>
      <definedName name="PRINT_TITLES" sheetId="43" refersTo="#REF!"/>
      <definedName name="PRINT_TITLES" sheetId="22" refersTo="#REF!"/>
      <definedName name="PRINT_TITLES" sheetId="75" refersTo="#REF!"/>
      <definedName name="PRINT_TITLES" sheetId="90" refersTo="#REF!"/>
      <definedName name="PRINT_TITLES" sheetId="28" refersTo="#REF!"/>
      <definedName name="PRINT_TITLES" sheetId="77" refersTo="#REF!"/>
      <definedName name="PRINT_TITLES" sheetId="71" refersTo="#REF!"/>
      <definedName name="PRINT_TITLES" sheetId="39" refersTo="#REF!"/>
      <definedName name="PRINT_TITLES" sheetId="61" refersTo="#REF!"/>
      <definedName name="PRINT_TITLES" sheetId="50" refersTo="#REF!"/>
      <definedName name="PRINT_TITLES" sheetId="26" refersTo="#REF!"/>
    </definedNames>
    <sheetDataSet>
      <sheetData sheetId="0">
        <row r="27">
          <cell r="C27" t="str">
            <v>评估基准日：2015年11月2日</v>
          </cell>
          <cell r="D27">
            <v>42310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38"/>
  <sheetViews>
    <sheetView tabSelected="1" zoomScaleSheetLayoutView="100" workbookViewId="0" topLeftCell="A1">
      <selection activeCell="A1" sqref="A1:IV65536"/>
    </sheetView>
  </sheetViews>
  <sheetFormatPr defaultColWidth="9.00390625" defaultRowHeight="15" customHeight="1"/>
  <cols>
    <col min="1" max="1" width="4.25390625" style="5" customWidth="1"/>
    <col min="2" max="2" width="18.75390625" style="2" customWidth="1"/>
    <col min="3" max="3" width="9.25390625" style="4" customWidth="1"/>
    <col min="4" max="4" width="4.875" style="6" customWidth="1"/>
    <col min="5" max="5" width="4.25390625" style="4" customWidth="1"/>
    <col min="6" max="6" width="6.125" style="4" customWidth="1"/>
    <col min="7" max="7" width="5.375" style="4" customWidth="1"/>
    <col min="8" max="8" width="7.125" style="4" hidden="1" customWidth="1"/>
    <col min="9" max="9" width="12.625" style="4" customWidth="1"/>
    <col min="10" max="10" width="10.75390625" style="4" customWidth="1"/>
    <col min="11" max="11" width="6.625" style="4" customWidth="1"/>
    <col min="12" max="12" width="8.625" style="4" customWidth="1"/>
    <col min="13" max="14" width="11.625" style="4" hidden="1" customWidth="1"/>
    <col min="15" max="15" width="8.25390625" style="7" customWidth="1"/>
    <col min="16" max="16" width="5.875" style="4" customWidth="1"/>
    <col min="17" max="17" width="8.50390625" style="4" customWidth="1"/>
    <col min="18" max="18" width="6.00390625" style="4" customWidth="1"/>
    <col min="19" max="19" width="7.875" style="4" customWidth="1"/>
    <col min="20" max="20" width="4.75390625" style="4" customWidth="1"/>
    <col min="21" max="21" width="4.50390625" style="4" customWidth="1"/>
    <col min="22" max="22" width="4.625" style="4" customWidth="1"/>
    <col min="23" max="23" width="4.25390625" style="4" customWidth="1"/>
    <col min="24" max="24" width="5.75390625" style="4" customWidth="1"/>
    <col min="25" max="25" width="4.50390625" style="4" customWidth="1"/>
    <col min="26" max="26" width="4.75390625" style="4" customWidth="1"/>
    <col min="27" max="28" width="5.875" style="4" customWidth="1"/>
    <col min="29" max="31" width="6.125" style="8" customWidth="1"/>
    <col min="32" max="32" width="9.375" style="4" customWidth="1"/>
    <col min="33" max="16384" width="9.00390625" style="4" customWidth="1"/>
  </cols>
  <sheetData>
    <row r="1" spans="1:24" ht="11.25" customHeight="1">
      <c r="A1" s="9" t="s">
        <v>0</v>
      </c>
      <c r="B1" s="10" t="s">
        <v>1</v>
      </c>
      <c r="X1" s="47" t="s">
        <v>2</v>
      </c>
    </row>
    <row r="2" spans="1:32" s="1" customFormat="1" ht="30" customHeight="1">
      <c r="A2" s="11" t="s">
        <v>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48"/>
      <c r="U2" s="47" t="s">
        <v>4</v>
      </c>
      <c r="V2" s="48"/>
      <c r="W2" s="48"/>
      <c r="X2" s="47" t="s">
        <v>5</v>
      </c>
      <c r="Y2" s="48"/>
      <c r="AC2" s="71"/>
      <c r="AD2" s="71"/>
      <c r="AE2" s="71"/>
      <c r="AF2" s="11"/>
    </row>
    <row r="3" spans="1:32" s="2" customFormat="1" ht="12.75">
      <c r="A3" s="5" t="str">
        <f>'[1]说明'!C27</f>
        <v>评估基准日：2015年11月2日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49"/>
      <c r="U3" s="47" t="s">
        <v>6</v>
      </c>
      <c r="V3" s="49"/>
      <c r="W3" s="49"/>
      <c r="X3" s="47" t="s">
        <v>7</v>
      </c>
      <c r="Y3" s="51"/>
      <c r="AC3" s="72"/>
      <c r="AD3" s="72"/>
      <c r="AE3" s="72"/>
      <c r="AF3" s="13"/>
    </row>
    <row r="4" spans="1:32" s="2" customFormat="1" ht="9.75" customHeight="1">
      <c r="A4" s="12"/>
      <c r="B4" s="13"/>
      <c r="C4" s="13"/>
      <c r="D4" s="14"/>
      <c r="E4" s="13"/>
      <c r="F4" s="13"/>
      <c r="G4" s="13"/>
      <c r="H4" s="13"/>
      <c r="I4" s="13"/>
      <c r="J4" s="13"/>
      <c r="K4" s="13"/>
      <c r="L4" s="13"/>
      <c r="M4" s="13"/>
      <c r="N4" s="13"/>
      <c r="O4" s="5"/>
      <c r="P4" s="13"/>
      <c r="Q4" s="13"/>
      <c r="R4" s="13"/>
      <c r="S4" s="50" t="s">
        <v>8</v>
      </c>
      <c r="T4" s="49"/>
      <c r="U4" s="49"/>
      <c r="V4" s="49"/>
      <c r="W4" s="49"/>
      <c r="X4" s="51"/>
      <c r="Y4" s="51"/>
      <c r="AC4" s="72"/>
      <c r="AD4" s="72"/>
      <c r="AE4" s="72"/>
      <c r="AF4" s="13"/>
    </row>
    <row r="5" spans="1:32" s="2" customFormat="1" ht="12" customHeight="1">
      <c r="A5" s="15" t="s">
        <v>9</v>
      </c>
      <c r="B5" s="15"/>
      <c r="C5" s="15"/>
      <c r="D5" s="15"/>
      <c r="E5" s="15"/>
      <c r="F5" s="15"/>
      <c r="G5" s="15"/>
      <c r="H5" s="15"/>
      <c r="O5" s="5"/>
      <c r="R5" s="52"/>
      <c r="S5" s="53" t="s">
        <v>10</v>
      </c>
      <c r="T5" s="54">
        <f>'[1]说明'!$D27</f>
        <v>42310</v>
      </c>
      <c r="U5" s="55"/>
      <c r="V5" s="56" t="s">
        <v>11</v>
      </c>
      <c r="W5" s="55"/>
      <c r="X5" s="57"/>
      <c r="Y5" s="57"/>
      <c r="Z5" s="57"/>
      <c r="AA5" s="57"/>
      <c r="AB5" s="57"/>
      <c r="AC5" s="8"/>
      <c r="AD5" s="8"/>
      <c r="AE5" s="8"/>
      <c r="AF5" s="4"/>
    </row>
    <row r="6" spans="1:32" s="3" customFormat="1" ht="16.5" customHeight="1">
      <c r="A6" s="16" t="s">
        <v>12</v>
      </c>
      <c r="B6" s="17" t="s">
        <v>13</v>
      </c>
      <c r="C6" s="17" t="s">
        <v>14</v>
      </c>
      <c r="D6" s="18" t="s">
        <v>15</v>
      </c>
      <c r="E6" s="19" t="s">
        <v>16</v>
      </c>
      <c r="F6" s="17" t="s">
        <v>17</v>
      </c>
      <c r="G6" s="17" t="s">
        <v>18</v>
      </c>
      <c r="H6" s="17" t="s">
        <v>19</v>
      </c>
      <c r="I6" s="18" t="s">
        <v>20</v>
      </c>
      <c r="J6" s="17" t="s">
        <v>21</v>
      </c>
      <c r="K6" s="18" t="s">
        <v>22</v>
      </c>
      <c r="L6" s="18"/>
      <c r="M6" s="18" t="s">
        <v>23</v>
      </c>
      <c r="N6" s="18"/>
      <c r="O6" s="18" t="s">
        <v>24</v>
      </c>
      <c r="P6" s="18"/>
      <c r="Q6" s="18"/>
      <c r="R6" s="58" t="s">
        <v>25</v>
      </c>
      <c r="S6" s="17" t="s">
        <v>26</v>
      </c>
      <c r="T6" s="59" t="s">
        <v>27</v>
      </c>
      <c r="U6" s="47" t="s">
        <v>28</v>
      </c>
      <c r="V6" s="47" t="s">
        <v>29</v>
      </c>
      <c r="W6" s="47" t="s">
        <v>30</v>
      </c>
      <c r="X6" s="47" t="s">
        <v>31</v>
      </c>
      <c r="Y6" s="47" t="s">
        <v>32</v>
      </c>
      <c r="Z6" s="47" t="s">
        <v>33</v>
      </c>
      <c r="AA6" s="47" t="s">
        <v>34</v>
      </c>
      <c r="AB6" s="73" t="s">
        <v>35</v>
      </c>
      <c r="AC6" s="47" t="s">
        <v>36</v>
      </c>
      <c r="AD6" s="74" t="s">
        <v>29</v>
      </c>
      <c r="AE6" s="74" t="s">
        <v>37</v>
      </c>
      <c r="AF6" s="11"/>
    </row>
    <row r="7" spans="1:32" s="3" customFormat="1" ht="16.5" customHeight="1">
      <c r="A7" s="20"/>
      <c r="B7" s="21" t="s">
        <v>38</v>
      </c>
      <c r="C7" s="21" t="s">
        <v>39</v>
      </c>
      <c r="D7" s="18"/>
      <c r="E7" s="22"/>
      <c r="F7" s="21" t="s">
        <v>40</v>
      </c>
      <c r="G7" s="21" t="s">
        <v>41</v>
      </c>
      <c r="H7" s="21" t="s">
        <v>42</v>
      </c>
      <c r="I7" s="18"/>
      <c r="J7" s="21" t="s">
        <v>43</v>
      </c>
      <c r="K7" s="18" t="s">
        <v>44</v>
      </c>
      <c r="L7" s="18" t="s">
        <v>45</v>
      </c>
      <c r="M7" s="18" t="s">
        <v>44</v>
      </c>
      <c r="N7" s="18" t="s">
        <v>45</v>
      </c>
      <c r="O7" s="18" t="s">
        <v>44</v>
      </c>
      <c r="P7" s="38" t="s">
        <v>46</v>
      </c>
      <c r="Q7" s="18" t="s">
        <v>45</v>
      </c>
      <c r="R7" s="60"/>
      <c r="S7" s="21" t="s">
        <v>42</v>
      </c>
      <c r="T7" s="59"/>
      <c r="U7" s="47" t="s">
        <v>47</v>
      </c>
      <c r="V7" s="47" t="s">
        <v>48</v>
      </c>
      <c r="W7" s="47" t="s">
        <v>48</v>
      </c>
      <c r="X7" s="47" t="s">
        <v>49</v>
      </c>
      <c r="Y7" s="47" t="s">
        <v>50</v>
      </c>
      <c r="Z7" s="47" t="s">
        <v>36</v>
      </c>
      <c r="AA7" s="47" t="s">
        <v>36</v>
      </c>
      <c r="AB7" s="73" t="s">
        <v>36</v>
      </c>
      <c r="AC7" s="47" t="s">
        <v>51</v>
      </c>
      <c r="AD7" s="74" t="s">
        <v>51</v>
      </c>
      <c r="AE7" s="74" t="s">
        <v>51</v>
      </c>
      <c r="AF7" s="47" t="s">
        <v>52</v>
      </c>
    </row>
    <row r="8" spans="1:32" s="4" customFormat="1" ht="13.5">
      <c r="A8" s="23">
        <v>1</v>
      </c>
      <c r="B8" s="24" t="s">
        <v>53</v>
      </c>
      <c r="C8" s="24" t="s">
        <v>54</v>
      </c>
      <c r="D8" s="25" t="s">
        <v>55</v>
      </c>
      <c r="E8" s="26">
        <v>2009</v>
      </c>
      <c r="F8" s="24">
        <v>178.33</v>
      </c>
      <c r="G8" s="24"/>
      <c r="H8" s="24"/>
      <c r="I8" s="24" t="s">
        <v>56</v>
      </c>
      <c r="J8" s="24" t="s">
        <v>57</v>
      </c>
      <c r="K8" s="24">
        <v>703406.88</v>
      </c>
      <c r="L8" s="24">
        <v>399041.42</v>
      </c>
      <c r="M8" s="24"/>
      <c r="N8" s="24"/>
      <c r="O8" s="24">
        <f>ROUND(5600*F8,-2)</f>
        <v>998600</v>
      </c>
      <c r="P8" s="24"/>
      <c r="Q8" s="61">
        <f>O8</f>
        <v>998600</v>
      </c>
      <c r="R8" s="24"/>
      <c r="S8" s="61"/>
      <c r="T8" s="62"/>
      <c r="U8" s="57"/>
      <c r="W8" s="57"/>
      <c r="X8" s="57"/>
      <c r="Y8" s="57"/>
      <c r="Z8" s="75"/>
      <c r="AA8" s="75"/>
      <c r="AB8" s="76"/>
      <c r="AC8" s="77"/>
      <c r="AD8" s="77"/>
      <c r="AE8" s="77"/>
      <c r="AF8" s="75"/>
    </row>
    <row r="9" spans="1:31" ht="15" customHeight="1">
      <c r="A9" s="27"/>
      <c r="B9" s="24"/>
      <c r="C9" s="24"/>
      <c r="D9" s="28"/>
      <c r="E9" s="24"/>
      <c r="F9" s="24"/>
      <c r="G9" s="24"/>
      <c r="H9" s="24"/>
      <c r="I9" s="24"/>
      <c r="J9" s="24"/>
      <c r="K9" s="24"/>
      <c r="L9" s="24"/>
      <c r="M9" s="24"/>
      <c r="N9" s="39"/>
      <c r="O9" s="23"/>
      <c r="P9" s="24"/>
      <c r="Q9" s="63"/>
      <c r="R9" s="24"/>
      <c r="S9" s="64"/>
      <c r="T9" s="64"/>
      <c r="U9" s="56"/>
      <c r="V9" s="56"/>
      <c r="AC9" s="78"/>
      <c r="AD9" s="78"/>
      <c r="AE9" s="78"/>
    </row>
    <row r="10" spans="1:35" s="4" customFormat="1" ht="15" customHeight="1">
      <c r="A10" s="27"/>
      <c r="B10" s="24"/>
      <c r="C10" s="24"/>
      <c r="D10" s="28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3"/>
      <c r="P10" s="24"/>
      <c r="Q10" s="63"/>
      <c r="R10" s="24"/>
      <c r="S10" s="64"/>
      <c r="T10" s="65"/>
      <c r="U10" s="66"/>
      <c r="V10" s="56"/>
      <c r="W10" s="56"/>
      <c r="X10" s="56"/>
      <c r="Y10" s="56"/>
      <c r="Z10" s="56"/>
      <c r="AA10" s="56"/>
      <c r="AB10" s="56"/>
      <c r="AC10" s="79"/>
      <c r="AD10" s="79"/>
      <c r="AE10" s="79"/>
      <c r="AF10" s="56"/>
      <c r="AG10" s="56"/>
      <c r="AH10" s="56"/>
      <c r="AI10" s="56"/>
    </row>
    <row r="11" spans="1:35" s="4" customFormat="1" ht="15" customHeight="1">
      <c r="A11" s="27"/>
      <c r="B11" s="24"/>
      <c r="C11" s="24"/>
      <c r="D11" s="28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3"/>
      <c r="P11" s="24"/>
      <c r="Q11" s="63"/>
      <c r="R11" s="24"/>
      <c r="S11" s="64"/>
      <c r="T11" s="65"/>
      <c r="U11" s="66"/>
      <c r="V11" s="56"/>
      <c r="W11" s="56"/>
      <c r="X11" s="56"/>
      <c r="Y11" s="56"/>
      <c r="Z11" s="56"/>
      <c r="AA11" s="56"/>
      <c r="AB11" s="56"/>
      <c r="AC11" s="79"/>
      <c r="AD11" s="79"/>
      <c r="AE11" s="79"/>
      <c r="AF11" s="56"/>
      <c r="AG11" s="56"/>
      <c r="AH11" s="56"/>
      <c r="AI11" s="56"/>
    </row>
    <row r="12" spans="1:35" s="4" customFormat="1" ht="15" customHeight="1">
      <c r="A12" s="27"/>
      <c r="B12" s="24"/>
      <c r="C12" s="24"/>
      <c r="D12" s="28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3"/>
      <c r="P12" s="24"/>
      <c r="Q12" s="63"/>
      <c r="R12" s="24"/>
      <c r="S12" s="64"/>
      <c r="T12" s="65"/>
      <c r="U12" s="66"/>
      <c r="V12" s="56"/>
      <c r="W12" s="56"/>
      <c r="X12" s="56"/>
      <c r="Y12" s="56"/>
      <c r="Z12" s="56"/>
      <c r="AA12" s="56"/>
      <c r="AB12" s="56"/>
      <c r="AC12" s="79"/>
      <c r="AD12" s="79"/>
      <c r="AE12" s="79"/>
      <c r="AF12" s="56"/>
      <c r="AG12" s="56"/>
      <c r="AH12" s="56"/>
      <c r="AI12" s="56"/>
    </row>
    <row r="13" spans="1:35" s="4" customFormat="1" ht="15" customHeight="1">
      <c r="A13" s="27"/>
      <c r="B13" s="24"/>
      <c r="C13" s="24"/>
      <c r="D13" s="28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3"/>
      <c r="P13" s="24"/>
      <c r="Q13" s="63"/>
      <c r="R13" s="24"/>
      <c r="S13" s="64"/>
      <c r="T13" s="65"/>
      <c r="U13" s="66"/>
      <c r="V13" s="56"/>
      <c r="W13" s="56"/>
      <c r="X13" s="56"/>
      <c r="Y13" s="56"/>
      <c r="Z13" s="56"/>
      <c r="AA13" s="56"/>
      <c r="AB13" s="56"/>
      <c r="AC13" s="79"/>
      <c r="AD13" s="79"/>
      <c r="AE13" s="79"/>
      <c r="AF13" s="56"/>
      <c r="AG13" s="56"/>
      <c r="AH13" s="56"/>
      <c r="AI13" s="56"/>
    </row>
    <row r="14" spans="1:35" s="4" customFormat="1" ht="15" customHeight="1">
      <c r="A14" s="27"/>
      <c r="B14" s="24"/>
      <c r="C14" s="24"/>
      <c r="D14" s="28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3"/>
      <c r="P14" s="24"/>
      <c r="Q14" s="63"/>
      <c r="R14" s="24"/>
      <c r="S14" s="64"/>
      <c r="T14" s="65"/>
      <c r="U14" s="66"/>
      <c r="V14" s="56"/>
      <c r="W14" s="56"/>
      <c r="X14" s="56"/>
      <c r="Y14" s="56"/>
      <c r="Z14" s="56"/>
      <c r="AA14" s="56"/>
      <c r="AB14" s="56"/>
      <c r="AC14" s="79"/>
      <c r="AD14" s="79"/>
      <c r="AE14" s="79"/>
      <c r="AF14" s="56"/>
      <c r="AG14" s="56"/>
      <c r="AH14" s="56"/>
      <c r="AI14" s="56"/>
    </row>
    <row r="15" spans="1:35" s="4" customFormat="1" ht="15" customHeight="1">
      <c r="A15" s="27"/>
      <c r="B15" s="24"/>
      <c r="C15" s="24"/>
      <c r="D15" s="28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3"/>
      <c r="P15" s="24"/>
      <c r="Q15" s="63"/>
      <c r="R15" s="24"/>
      <c r="S15" s="64"/>
      <c r="T15" s="65"/>
      <c r="U15" s="66"/>
      <c r="V15" s="56"/>
      <c r="W15" s="56"/>
      <c r="X15" s="56"/>
      <c r="Y15" s="56"/>
      <c r="Z15" s="56"/>
      <c r="AA15" s="56"/>
      <c r="AB15" s="56"/>
      <c r="AC15" s="79"/>
      <c r="AD15" s="79"/>
      <c r="AE15" s="79"/>
      <c r="AF15" s="56"/>
      <c r="AG15" s="56"/>
      <c r="AH15" s="56"/>
      <c r="AI15" s="56"/>
    </row>
    <row r="16" spans="1:35" s="4" customFormat="1" ht="15" customHeight="1">
      <c r="A16" s="27"/>
      <c r="B16" s="24"/>
      <c r="C16" s="24"/>
      <c r="D16" s="28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3"/>
      <c r="P16" s="24"/>
      <c r="Q16" s="63"/>
      <c r="R16" s="24"/>
      <c r="S16" s="64"/>
      <c r="T16" s="65"/>
      <c r="U16" s="66"/>
      <c r="V16" s="56"/>
      <c r="W16" s="56"/>
      <c r="X16" s="56"/>
      <c r="Y16" s="56"/>
      <c r="Z16" s="56"/>
      <c r="AA16" s="56"/>
      <c r="AB16" s="56"/>
      <c r="AC16" s="79"/>
      <c r="AD16" s="79"/>
      <c r="AE16" s="79"/>
      <c r="AF16" s="56"/>
      <c r="AG16" s="56"/>
      <c r="AH16" s="56"/>
      <c r="AI16" s="56"/>
    </row>
    <row r="17" spans="1:35" s="4" customFormat="1" ht="15" customHeight="1">
      <c r="A17" s="27"/>
      <c r="B17" s="24"/>
      <c r="C17" s="24"/>
      <c r="D17" s="28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3"/>
      <c r="P17" s="24"/>
      <c r="Q17" s="63"/>
      <c r="R17" s="24"/>
      <c r="S17" s="64"/>
      <c r="T17" s="65"/>
      <c r="U17" s="66"/>
      <c r="V17" s="56"/>
      <c r="W17" s="56"/>
      <c r="X17" s="56"/>
      <c r="Y17" s="56"/>
      <c r="Z17" s="56"/>
      <c r="AA17" s="56"/>
      <c r="AB17" s="56"/>
      <c r="AC17" s="79"/>
      <c r="AD17" s="79"/>
      <c r="AE17" s="79"/>
      <c r="AF17" s="56"/>
      <c r="AG17" s="56"/>
      <c r="AH17" s="56"/>
      <c r="AI17" s="56"/>
    </row>
    <row r="18" spans="1:35" s="4" customFormat="1" ht="15" customHeight="1">
      <c r="A18" s="27"/>
      <c r="B18" s="24"/>
      <c r="C18" s="24"/>
      <c r="D18" s="28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3"/>
      <c r="P18" s="24"/>
      <c r="Q18" s="63"/>
      <c r="R18" s="24"/>
      <c r="S18" s="64"/>
      <c r="T18" s="65"/>
      <c r="U18" s="66"/>
      <c r="V18" s="56"/>
      <c r="W18" s="56"/>
      <c r="X18" s="56"/>
      <c r="Y18" s="56"/>
      <c r="Z18" s="56"/>
      <c r="AA18" s="56"/>
      <c r="AB18" s="56"/>
      <c r="AC18" s="79"/>
      <c r="AD18" s="79"/>
      <c r="AE18" s="79"/>
      <c r="AF18" s="56"/>
      <c r="AG18" s="56"/>
      <c r="AH18" s="56"/>
      <c r="AI18" s="56"/>
    </row>
    <row r="19" spans="1:35" s="4" customFormat="1" ht="15" customHeight="1">
      <c r="A19" s="27"/>
      <c r="B19" s="24"/>
      <c r="C19" s="24"/>
      <c r="D19" s="28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3"/>
      <c r="P19" s="24"/>
      <c r="Q19" s="63"/>
      <c r="R19" s="24"/>
      <c r="S19" s="64"/>
      <c r="T19" s="65"/>
      <c r="U19" s="66"/>
      <c r="V19" s="56"/>
      <c r="W19" s="56"/>
      <c r="X19" s="56"/>
      <c r="Y19" s="56"/>
      <c r="Z19" s="56"/>
      <c r="AA19" s="56"/>
      <c r="AB19" s="56"/>
      <c r="AC19" s="79"/>
      <c r="AD19" s="79"/>
      <c r="AE19" s="79"/>
      <c r="AF19" s="56"/>
      <c r="AG19" s="56"/>
      <c r="AH19" s="56"/>
      <c r="AI19" s="56"/>
    </row>
    <row r="20" spans="1:35" s="4" customFormat="1" ht="15" customHeight="1">
      <c r="A20" s="27"/>
      <c r="B20" s="24"/>
      <c r="C20" s="24"/>
      <c r="D20" s="28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3"/>
      <c r="P20" s="24"/>
      <c r="Q20" s="63"/>
      <c r="R20" s="24"/>
      <c r="S20" s="64"/>
      <c r="T20" s="65"/>
      <c r="U20" s="66"/>
      <c r="V20" s="56"/>
      <c r="W20" s="56"/>
      <c r="X20" s="56"/>
      <c r="Y20" s="56"/>
      <c r="Z20" s="56"/>
      <c r="AA20" s="56"/>
      <c r="AB20" s="56"/>
      <c r="AC20" s="79"/>
      <c r="AD20" s="79"/>
      <c r="AE20" s="79"/>
      <c r="AF20" s="56"/>
      <c r="AG20" s="56"/>
      <c r="AH20" s="56"/>
      <c r="AI20" s="56"/>
    </row>
    <row r="21" spans="1:35" s="4" customFormat="1" ht="15" customHeight="1">
      <c r="A21" s="27"/>
      <c r="B21" s="24"/>
      <c r="C21" s="24"/>
      <c r="D21" s="28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3"/>
      <c r="P21" s="24"/>
      <c r="Q21" s="63"/>
      <c r="R21" s="24"/>
      <c r="S21" s="64"/>
      <c r="T21" s="65"/>
      <c r="U21" s="66"/>
      <c r="V21" s="56"/>
      <c r="W21" s="56"/>
      <c r="X21" s="56"/>
      <c r="Y21" s="56"/>
      <c r="Z21" s="56"/>
      <c r="AA21" s="56"/>
      <c r="AB21" s="56"/>
      <c r="AC21" s="79"/>
      <c r="AD21" s="79"/>
      <c r="AE21" s="79"/>
      <c r="AF21" s="56"/>
      <c r="AG21" s="56"/>
      <c r="AH21" s="56"/>
      <c r="AI21" s="56"/>
    </row>
    <row r="22" spans="1:35" s="4" customFormat="1" ht="15" customHeight="1">
      <c r="A22" s="27"/>
      <c r="B22" s="24"/>
      <c r="C22" s="24"/>
      <c r="D22" s="28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3"/>
      <c r="P22" s="24"/>
      <c r="Q22" s="63"/>
      <c r="R22" s="24"/>
      <c r="S22" s="64"/>
      <c r="T22" s="65"/>
      <c r="U22" s="66"/>
      <c r="V22" s="56"/>
      <c r="W22" s="56"/>
      <c r="X22" s="56"/>
      <c r="Y22" s="56"/>
      <c r="Z22" s="56"/>
      <c r="AA22" s="56"/>
      <c r="AB22" s="56"/>
      <c r="AC22" s="79"/>
      <c r="AD22" s="79"/>
      <c r="AE22" s="79"/>
      <c r="AF22" s="56"/>
      <c r="AG22" s="56"/>
      <c r="AH22" s="56"/>
      <c r="AI22" s="56"/>
    </row>
    <row r="23" spans="1:35" s="4" customFormat="1" ht="15" customHeight="1">
      <c r="A23" s="27"/>
      <c r="B23" s="24"/>
      <c r="C23" s="24"/>
      <c r="D23" s="28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3"/>
      <c r="P23" s="24"/>
      <c r="Q23" s="63"/>
      <c r="R23" s="24"/>
      <c r="S23" s="64"/>
      <c r="T23" s="65"/>
      <c r="U23" s="66"/>
      <c r="V23" s="56"/>
      <c r="W23" s="56"/>
      <c r="X23" s="56"/>
      <c r="Y23" s="56"/>
      <c r="Z23" s="56"/>
      <c r="AA23" s="56"/>
      <c r="AB23" s="56"/>
      <c r="AC23" s="79"/>
      <c r="AD23" s="79"/>
      <c r="AE23" s="79"/>
      <c r="AF23" s="56"/>
      <c r="AG23" s="56"/>
      <c r="AH23" s="56"/>
      <c r="AI23" s="56"/>
    </row>
    <row r="24" spans="1:35" s="4" customFormat="1" ht="15" customHeight="1">
      <c r="A24" s="27"/>
      <c r="B24" s="24"/>
      <c r="C24" s="24"/>
      <c r="D24" s="28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3"/>
      <c r="P24" s="24"/>
      <c r="Q24" s="63"/>
      <c r="R24" s="24"/>
      <c r="S24" s="64"/>
      <c r="T24" s="65"/>
      <c r="U24" s="66"/>
      <c r="V24" s="56"/>
      <c r="W24" s="56"/>
      <c r="X24" s="56"/>
      <c r="Y24" s="56"/>
      <c r="Z24" s="56"/>
      <c r="AA24" s="56"/>
      <c r="AB24" s="56"/>
      <c r="AC24" s="79"/>
      <c r="AD24" s="79"/>
      <c r="AE24" s="79"/>
      <c r="AF24" s="56"/>
      <c r="AG24" s="56"/>
      <c r="AH24" s="56"/>
      <c r="AI24" s="56"/>
    </row>
    <row r="25" spans="1:35" s="4" customFormat="1" ht="15" customHeight="1">
      <c r="A25" s="27"/>
      <c r="B25" s="24"/>
      <c r="C25" s="24"/>
      <c r="D25" s="28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3"/>
      <c r="P25" s="24"/>
      <c r="Q25" s="63"/>
      <c r="R25" s="24"/>
      <c r="S25" s="64"/>
      <c r="T25" s="65"/>
      <c r="U25" s="66"/>
      <c r="V25" s="56"/>
      <c r="W25" s="56"/>
      <c r="X25" s="56"/>
      <c r="Y25" s="56"/>
      <c r="Z25" s="56"/>
      <c r="AA25" s="56"/>
      <c r="AB25" s="56"/>
      <c r="AC25" s="79"/>
      <c r="AD25" s="79"/>
      <c r="AE25" s="79"/>
      <c r="AF25" s="56"/>
      <c r="AG25" s="56"/>
      <c r="AH25" s="56"/>
      <c r="AI25" s="56"/>
    </row>
    <row r="26" spans="1:35" s="4" customFormat="1" ht="15" customHeight="1">
      <c r="A26" s="27"/>
      <c r="B26" s="24"/>
      <c r="C26" s="24"/>
      <c r="D26" s="28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3"/>
      <c r="P26" s="24"/>
      <c r="Q26" s="63"/>
      <c r="R26" s="24"/>
      <c r="S26" s="64"/>
      <c r="T26" s="65"/>
      <c r="U26" s="66"/>
      <c r="V26" s="56"/>
      <c r="W26" s="56"/>
      <c r="X26" s="56"/>
      <c r="Y26" s="56"/>
      <c r="Z26" s="56"/>
      <c r="AA26" s="56"/>
      <c r="AB26" s="56"/>
      <c r="AC26" s="79"/>
      <c r="AD26" s="79"/>
      <c r="AE26" s="79"/>
      <c r="AF26" s="56"/>
      <c r="AG26" s="56"/>
      <c r="AH26" s="56"/>
      <c r="AI26" s="56"/>
    </row>
    <row r="27" spans="1:35" s="4" customFormat="1" ht="15" customHeight="1">
      <c r="A27" s="27"/>
      <c r="B27" s="24"/>
      <c r="C27" s="24"/>
      <c r="D27" s="28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3"/>
      <c r="P27" s="24"/>
      <c r="Q27" s="63"/>
      <c r="R27" s="24"/>
      <c r="S27" s="64"/>
      <c r="T27" s="65"/>
      <c r="U27" s="66"/>
      <c r="V27" s="56"/>
      <c r="W27" s="56"/>
      <c r="X27" s="56"/>
      <c r="Y27" s="56"/>
      <c r="Z27" s="56"/>
      <c r="AA27" s="56"/>
      <c r="AB27" s="56"/>
      <c r="AC27" s="79"/>
      <c r="AD27" s="79"/>
      <c r="AE27" s="79"/>
      <c r="AF27" s="56"/>
      <c r="AG27" s="56"/>
      <c r="AH27" s="56"/>
      <c r="AI27" s="56"/>
    </row>
    <row r="28" spans="1:35" s="4" customFormat="1" ht="15" customHeight="1">
      <c r="A28" s="27"/>
      <c r="B28" s="24"/>
      <c r="C28" s="24"/>
      <c r="D28" s="28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3"/>
      <c r="P28" s="24"/>
      <c r="Q28" s="63"/>
      <c r="R28" s="24"/>
      <c r="S28" s="64"/>
      <c r="T28" s="65"/>
      <c r="U28" s="66"/>
      <c r="V28" s="66"/>
      <c r="W28" s="66"/>
      <c r="X28" s="66"/>
      <c r="Y28" s="66"/>
      <c r="Z28" s="66"/>
      <c r="AA28" s="66"/>
      <c r="AB28" s="66"/>
      <c r="AC28" s="80"/>
      <c r="AD28" s="80"/>
      <c r="AE28" s="80"/>
      <c r="AF28" s="66"/>
      <c r="AG28" s="56"/>
      <c r="AH28" s="56"/>
      <c r="AI28" s="56"/>
    </row>
    <row r="29" spans="1:35" s="4" customFormat="1" ht="15" customHeight="1">
      <c r="A29" s="27"/>
      <c r="B29" s="24"/>
      <c r="C29" s="24"/>
      <c r="D29" s="28"/>
      <c r="E29" s="24"/>
      <c r="F29" s="24">
        <f>SUM(F8)</f>
        <v>178.33</v>
      </c>
      <c r="G29" s="24"/>
      <c r="H29" s="24"/>
      <c r="I29" s="24"/>
      <c r="J29" s="24"/>
      <c r="K29" s="24"/>
      <c r="L29" s="24"/>
      <c r="M29" s="24"/>
      <c r="N29" s="24"/>
      <c r="O29" s="23"/>
      <c r="P29" s="24"/>
      <c r="Q29" s="63"/>
      <c r="R29" s="24"/>
      <c r="S29" s="64"/>
      <c r="T29" s="65"/>
      <c r="U29" s="66"/>
      <c r="V29" s="56"/>
      <c r="W29" s="56"/>
      <c r="X29" s="56"/>
      <c r="Y29" s="56"/>
      <c r="Z29" s="56"/>
      <c r="AA29" s="56"/>
      <c r="AB29" s="56"/>
      <c r="AC29" s="79"/>
      <c r="AD29" s="79"/>
      <c r="AE29" s="79"/>
      <c r="AF29" s="56"/>
      <c r="AG29" s="56"/>
      <c r="AH29" s="56"/>
      <c r="AI29" s="56"/>
    </row>
    <row r="30" spans="1:35" s="2" customFormat="1" ht="15" customHeight="1">
      <c r="A30" s="29" t="s">
        <v>58</v>
      </c>
      <c r="B30" s="30"/>
      <c r="C30" s="30"/>
      <c r="D30" s="30"/>
      <c r="E30" s="30"/>
      <c r="F30" s="31"/>
      <c r="G30" s="31"/>
      <c r="H30" s="32"/>
      <c r="I30" s="32"/>
      <c r="J30" s="32"/>
      <c r="K30" s="40">
        <f aca="true" t="shared" si="0" ref="K30:N30">SUM(K6:K29)</f>
        <v>703406.88</v>
      </c>
      <c r="L30" s="40">
        <f t="shared" si="0"/>
        <v>399041.42</v>
      </c>
      <c r="M30" s="40">
        <f t="shared" si="0"/>
        <v>0</v>
      </c>
      <c r="N30" s="41">
        <f t="shared" si="0"/>
        <v>0</v>
      </c>
      <c r="O30" s="42">
        <f>SUM(O8:O29)</f>
        <v>998600</v>
      </c>
      <c r="P30" s="41">
        <f>SUM(P6:P29)</f>
        <v>0</v>
      </c>
      <c r="Q30" s="67">
        <f>SUM(Q8:Q29)</f>
        <v>998600</v>
      </c>
      <c r="R30" s="32"/>
      <c r="S30" s="68"/>
      <c r="T30" s="69"/>
      <c r="AC30" s="81"/>
      <c r="AD30" s="81"/>
      <c r="AE30" s="81"/>
      <c r="AG30" s="83"/>
      <c r="AH30" s="83"/>
      <c r="AI30" s="83"/>
    </row>
    <row r="31" spans="1:35" s="2" customFormat="1" ht="15" customHeight="1">
      <c r="A31" s="33" t="s">
        <v>59</v>
      </c>
      <c r="B31" s="34"/>
      <c r="C31" s="34"/>
      <c r="D31" s="34"/>
      <c r="E31" s="34"/>
      <c r="F31" s="35"/>
      <c r="G31" s="35"/>
      <c r="H31" s="36"/>
      <c r="I31" s="43"/>
      <c r="J31" s="32"/>
      <c r="K31" s="40"/>
      <c r="L31" s="40"/>
      <c r="M31" s="40"/>
      <c r="N31" s="40"/>
      <c r="O31" s="44"/>
      <c r="P31" s="40"/>
      <c r="Q31" s="44"/>
      <c r="R31" s="36"/>
      <c r="S31" s="70"/>
      <c r="T31" s="69"/>
      <c r="AC31" s="81"/>
      <c r="AD31" s="81"/>
      <c r="AE31" s="81"/>
      <c r="AG31" s="84"/>
      <c r="AH31" s="84"/>
      <c r="AI31" s="84"/>
    </row>
    <row r="32" spans="1:35" s="2" customFormat="1" ht="15" customHeight="1">
      <c r="A32" s="29" t="s">
        <v>60</v>
      </c>
      <c r="B32" s="30"/>
      <c r="C32" s="30"/>
      <c r="D32" s="30"/>
      <c r="E32" s="30"/>
      <c r="F32" s="31"/>
      <c r="G32" s="31"/>
      <c r="H32" s="36"/>
      <c r="I32" s="45"/>
      <c r="J32" s="36"/>
      <c r="K32" s="46">
        <f aca="true" t="shared" si="1" ref="K32:Q32">K30-K31</f>
        <v>703406.88</v>
      </c>
      <c r="L32" s="46">
        <f t="shared" si="1"/>
        <v>399041.42</v>
      </c>
      <c r="M32" s="46">
        <f t="shared" si="1"/>
        <v>0</v>
      </c>
      <c r="N32" s="41">
        <f t="shared" si="1"/>
        <v>0</v>
      </c>
      <c r="O32" s="42">
        <f t="shared" si="1"/>
        <v>998600</v>
      </c>
      <c r="P32" s="41">
        <f t="shared" si="1"/>
        <v>0</v>
      </c>
      <c r="Q32" s="67">
        <f t="shared" si="1"/>
        <v>998600</v>
      </c>
      <c r="R32" s="36"/>
      <c r="S32" s="68"/>
      <c r="T32" s="69"/>
      <c r="AC32" s="81"/>
      <c r="AD32" s="81"/>
      <c r="AE32" s="81"/>
      <c r="AG32" s="83"/>
      <c r="AH32" s="83"/>
      <c r="AI32" s="83"/>
    </row>
    <row r="33" spans="1:31" s="2" customFormat="1" ht="15" customHeight="1">
      <c r="A33" s="5"/>
      <c r="D33" s="37"/>
      <c r="O33" s="5"/>
      <c r="AC33" s="82"/>
      <c r="AD33" s="82"/>
      <c r="AE33" s="82"/>
    </row>
    <row r="34" spans="1:31" s="2" customFormat="1" ht="15" customHeight="1">
      <c r="A34" s="5"/>
      <c r="D34" s="37"/>
      <c r="O34" s="5"/>
      <c r="AC34" s="82"/>
      <c r="AD34" s="82"/>
      <c r="AE34" s="82"/>
    </row>
    <row r="35" spans="1:31" s="2" customFormat="1" ht="15" customHeight="1">
      <c r="A35" s="5"/>
      <c r="D35" s="37"/>
      <c r="O35" s="5"/>
      <c r="AC35" s="82"/>
      <c r="AD35" s="82"/>
      <c r="AE35" s="82"/>
    </row>
    <row r="36" spans="1:32" s="2" customFormat="1" ht="15" customHeight="1">
      <c r="A36" s="5"/>
      <c r="D36" s="37"/>
      <c r="O36" s="5"/>
      <c r="T36" s="4"/>
      <c r="U36" s="4"/>
      <c r="V36" s="4"/>
      <c r="W36" s="4"/>
      <c r="X36" s="4"/>
      <c r="Y36" s="4"/>
      <c r="Z36" s="4"/>
      <c r="AA36" s="4"/>
      <c r="AB36" s="4"/>
      <c r="AC36" s="8"/>
      <c r="AD36" s="8"/>
      <c r="AE36" s="8"/>
      <c r="AF36" s="4"/>
    </row>
    <row r="37" spans="1:32" s="2" customFormat="1" ht="15" customHeight="1">
      <c r="A37" s="5"/>
      <c r="D37" s="37"/>
      <c r="O37" s="5"/>
      <c r="T37" s="4"/>
      <c r="U37" s="4"/>
      <c r="V37" s="4"/>
      <c r="W37" s="4"/>
      <c r="X37" s="4"/>
      <c r="Y37" s="4"/>
      <c r="Z37" s="4"/>
      <c r="AA37" s="4"/>
      <c r="AB37" s="4"/>
      <c r="AC37" s="8"/>
      <c r="AD37" s="8"/>
      <c r="AE37" s="8"/>
      <c r="AF37" s="4"/>
    </row>
    <row r="38" spans="1:32" s="2" customFormat="1" ht="15" customHeight="1">
      <c r="A38" s="5"/>
      <c r="D38" s="37"/>
      <c r="O38" s="5"/>
      <c r="T38" s="4"/>
      <c r="U38" s="4"/>
      <c r="V38" s="4"/>
      <c r="W38" s="4"/>
      <c r="X38" s="4"/>
      <c r="Y38" s="4"/>
      <c r="Z38" s="4"/>
      <c r="AA38" s="4"/>
      <c r="AB38" s="4"/>
      <c r="AC38" s="8"/>
      <c r="AD38" s="8"/>
      <c r="AE38" s="8"/>
      <c r="AF38" s="4"/>
    </row>
  </sheetData>
  <sheetProtection/>
  <mergeCells count="14">
    <mergeCell ref="A2:S2"/>
    <mergeCell ref="A3:S3"/>
    <mergeCell ref="K6:L6"/>
    <mergeCell ref="M6:N6"/>
    <mergeCell ref="O6:Q6"/>
    <mergeCell ref="A30:F30"/>
    <mergeCell ref="A31:F31"/>
    <mergeCell ref="A32:F32"/>
    <mergeCell ref="A6:A7"/>
    <mergeCell ref="D6:D7"/>
    <mergeCell ref="E6:E7"/>
    <mergeCell ref="I6:I7"/>
    <mergeCell ref="R6:R7"/>
    <mergeCell ref="T6:T7"/>
  </mergeCells>
  <conditionalFormatting sqref="AG31:AI32 Z28:AF29 S31:S32 T28:U29">
    <cfRule type="expression" priority="1" dxfId="0" stopIfTrue="1">
      <formula>$A$2="固定资产-构筑物及其他辅助设施清查评估操作表"</formula>
    </cfRule>
  </conditionalFormatting>
  <conditionalFormatting sqref="V28:Y29">
    <cfRule type="expression" priority="2" dxfId="0" stopIfTrue="1">
      <formula>$A$2="固定资产-房屋建筑物清查评估操作表"</formula>
    </cfRule>
  </conditionalFormatting>
  <conditionalFormatting sqref="Q8 Q30 Q32">
    <cfRule type="expression" priority="3" dxfId="1" stopIfTrue="1">
      <formula>Q8=0</formula>
    </cfRule>
  </conditionalFormatting>
  <conditionalFormatting sqref="N30 P30 P32 N32">
    <cfRule type="cellIs" priority="4" dxfId="1" operator="equal" stopIfTrue="1">
      <formula>0</formula>
    </cfRule>
  </conditionalFormatting>
  <conditionalFormatting sqref="X1:X3 W6:AF8 V5:V7 U6:U8 U2:U3 T5">
    <cfRule type="expression" priority="5" dxfId="2" stopIfTrue="1">
      <formula>$T$8=""</formula>
    </cfRule>
  </conditionalFormatting>
  <dataValidations count="3">
    <dataValidation type="list" allowBlank="1" showInputMessage="1" showErrorMessage="1" sqref="X8:X29">
      <formula1>$X$1:$X$3</formula1>
    </dataValidation>
    <dataValidation type="list" allowBlank="1" showInputMessage="1" showErrorMessage="1" sqref="U8:U29">
      <formula1>$U$2:$U$3</formula1>
    </dataValidation>
    <dataValidation type="list" allowBlank="1" showInputMessage="1" showErrorMessage="1" sqref="V8:W29">
      <formula1>$V$5</formula1>
    </dataValidation>
  </dataValidations>
  <hyperlinks>
    <hyperlink ref="A1" location="固定资产汇总表!R1C1" display="返回"/>
    <hyperlink ref="B1" location="索引!A1" display="返回索引"/>
  </hyperlink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/>
  <dcterms:created xsi:type="dcterms:W3CDTF">2016-04-18T05:31:06Z</dcterms:created>
  <dcterms:modified xsi:type="dcterms:W3CDTF">2016-04-18T05:33:53Z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2052-9.1.0.5184</vt:lpwstr>
  </property>
</Properties>
</file>