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机器设备" sheetId="1" r:id="rId1"/>
  </sheets>
  <externalReferences>
    <externalReference r:id="rId2"/>
  </externalReferences>
  <definedNames>
    <definedName name="_xlnm.Print_Area" localSheetId="0">机器设备!$A$2:$U$27</definedName>
    <definedName name="_xlnm.Print_Titles" localSheetId="0">机器设备!$2:$7</definedName>
  </definedNames>
  <calcPr calcId="144525"/>
</workbook>
</file>

<file path=xl/sharedStrings.xml><?xml version="1.0" encoding="utf-8"?>
<sst xmlns="http://schemas.openxmlformats.org/spreadsheetml/2006/main" count="46" uniqueCount="41">
  <si>
    <t>返回</t>
  </si>
  <si>
    <t>返回索引</t>
  </si>
  <si>
    <t>固定资产-机器设备评估申报表</t>
  </si>
  <si>
    <r>
      <rPr>
        <sz val="10"/>
        <rFont val="宋体"/>
        <charset val="134"/>
      </rPr>
      <t>评估基准日：</t>
    </r>
    <r>
      <rPr>
        <sz val="10"/>
        <rFont val="Arial Narrow"/>
        <charset val="134"/>
      </rPr>
      <t>2019</t>
    </r>
    <r>
      <rPr>
        <sz val="10"/>
        <rFont val="宋体"/>
        <charset val="134"/>
      </rPr>
      <t>年</t>
    </r>
    <r>
      <rPr>
        <sz val="10"/>
        <rFont val="Arial Narrow"/>
        <charset val="134"/>
      </rPr>
      <t>8</t>
    </r>
    <r>
      <rPr>
        <sz val="10"/>
        <rFont val="宋体"/>
        <charset val="134"/>
      </rPr>
      <t>月</t>
    </r>
    <r>
      <rPr>
        <sz val="10"/>
        <rFont val="Arial Narrow"/>
        <charset val="134"/>
      </rPr>
      <t>31</t>
    </r>
    <r>
      <rPr>
        <sz val="10"/>
        <rFont val="宋体"/>
        <charset val="134"/>
      </rPr>
      <t>日</t>
    </r>
  </si>
  <si>
    <t>表4-6-2-1</t>
  </si>
  <si>
    <t xml:space="preserve">    金额单位：人民币元</t>
  </si>
  <si>
    <t>序号</t>
  </si>
  <si>
    <t>设备编号</t>
  </si>
  <si>
    <t>设备名称</t>
  </si>
  <si>
    <t>规格型号</t>
  </si>
  <si>
    <t>生产厂家</t>
  </si>
  <si>
    <t>重量</t>
  </si>
  <si>
    <t>计量</t>
  </si>
  <si>
    <t>数量</t>
  </si>
  <si>
    <t>购置</t>
  </si>
  <si>
    <t>启用</t>
  </si>
  <si>
    <t>存放</t>
  </si>
  <si>
    <t>他项</t>
  </si>
  <si>
    <t>账面价值</t>
  </si>
  <si>
    <t>调整后账面值</t>
  </si>
  <si>
    <t>评估价值</t>
  </si>
  <si>
    <t>增值率%</t>
  </si>
  <si>
    <t>备注</t>
  </si>
  <si>
    <t>(T)</t>
  </si>
  <si>
    <t>单位</t>
  </si>
  <si>
    <t>日期</t>
  </si>
  <si>
    <t>地点</t>
  </si>
  <si>
    <t>权利</t>
  </si>
  <si>
    <t>原值</t>
  </si>
  <si>
    <t>净值</t>
  </si>
  <si>
    <t>成新率%</t>
  </si>
  <si>
    <t>渣场废液管线</t>
  </si>
  <si>
    <t>螺旋焊管 DN600</t>
  </si>
  <si>
    <t xml:space="preserve">   Km</t>
  </si>
  <si>
    <t>渣场</t>
  </si>
  <si>
    <t>报废</t>
  </si>
  <si>
    <t>（外壁-壁厚）*壁厚*0.02466</t>
  </si>
  <si>
    <t>(630-7.5)*7.5*0.02466=115.13kg/m</t>
  </si>
  <si>
    <t>账面余额合计</t>
  </si>
  <si>
    <t>减：减值准备</t>
  </si>
  <si>
    <t>账面净值合计</t>
  </si>
</sst>
</file>

<file path=xl/styles.xml><?xml version="1.0" encoding="utf-8"?>
<styleSheet xmlns="http://schemas.openxmlformats.org/spreadsheetml/2006/main">
  <numFmts count="10">
    <numFmt numFmtId="176" formatCode="yy\.mm\.dd"/>
    <numFmt numFmtId="177" formatCode="0_ "/>
    <numFmt numFmtId="178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yy\.mm"/>
    <numFmt numFmtId="180" formatCode="yyyy/m/d;@"/>
    <numFmt numFmtId="181" formatCode="0.0%"/>
  </numFmts>
  <fonts count="34">
    <font>
      <sz val="12"/>
      <name val="宋体"/>
      <charset val="134"/>
    </font>
    <font>
      <sz val="18"/>
      <name val="黑体"/>
      <charset val="134"/>
    </font>
    <font>
      <sz val="10"/>
      <name val="Arial Narrow"/>
      <charset val="134"/>
    </font>
    <font>
      <b/>
      <sz val="10"/>
      <name val="宋体"/>
      <charset val="134"/>
    </font>
    <font>
      <sz val="9"/>
      <name val="Arial Narrow"/>
      <charset val="134"/>
    </font>
    <font>
      <u/>
      <sz val="9"/>
      <color indexed="12"/>
      <name val="宋体"/>
      <charset val="134"/>
    </font>
    <font>
      <b/>
      <sz val="18"/>
      <name val="黑体"/>
      <charset val="134"/>
    </font>
    <font>
      <sz val="10"/>
      <name val="Arial Narrow"/>
      <charset val="134"/>
    </font>
    <font>
      <sz val="9"/>
      <name val="宋体"/>
      <charset val="134"/>
    </font>
    <font>
      <sz val="9"/>
      <name val="Arial Narrow"/>
      <charset val="134"/>
    </font>
    <font>
      <b/>
      <sz val="10"/>
      <name val="Arial Narrow"/>
      <charset val="134"/>
    </font>
    <font>
      <sz val="10"/>
      <name val="宋体"/>
      <charset val="134"/>
    </font>
    <font>
      <b/>
      <sz val="9"/>
      <name val="Arial Narrow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0" fillId="25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7" fillId="17" borderId="10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33" fillId="16" borderId="13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</cellStyleXfs>
  <cellXfs count="97">
    <xf numFmtId="0" fontId="0" fillId="0" borderId="0" xfId="0"/>
    <xf numFmtId="178" fontId="1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vertical="center"/>
    </xf>
    <xf numFmtId="177" fontId="5" fillId="0" borderId="0" xfId="10" applyNumberFormat="1" applyFont="1" applyAlignment="1" applyProtection="1">
      <alignment vertical="center"/>
    </xf>
    <xf numFmtId="178" fontId="5" fillId="0" borderId="0" xfId="10" applyNumberFormat="1" applyFont="1" applyAlignment="1" applyProtection="1">
      <alignment vertical="center"/>
    </xf>
    <xf numFmtId="178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Continuous" vertical="center"/>
    </xf>
    <xf numFmtId="178" fontId="2" fillId="0" borderId="0" xfId="0" applyNumberFormat="1" applyFont="1" applyFill="1" applyAlignment="1">
      <alignment horizontal="centerContinuous" vertical="center"/>
    </xf>
    <xf numFmtId="177" fontId="2" fillId="0" borderId="1" xfId="0" applyNumberFormat="1" applyFont="1" applyFill="1" applyBorder="1" applyAlignment="1">
      <alignment vertical="center"/>
    </xf>
    <xf numFmtId="177" fontId="3" fillId="2" borderId="2" xfId="0" applyNumberFormat="1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vertical="center" textRotation="255"/>
    </xf>
    <xf numFmtId="178" fontId="3" fillId="2" borderId="4" xfId="0" applyNumberFormat="1" applyFont="1" applyFill="1" applyBorder="1" applyAlignment="1">
      <alignment horizontal="center" vertical="center" wrapText="1"/>
    </xf>
    <xf numFmtId="178" fontId="3" fillId="2" borderId="4" xfId="0" applyNumberFormat="1" applyFont="1" applyFill="1" applyBorder="1" applyAlignment="1">
      <alignment horizontal="center" vertical="center"/>
    </xf>
    <xf numFmtId="178" fontId="3" fillId="2" borderId="4" xfId="0" applyNumberFormat="1" applyFont="1" applyFill="1" applyBorder="1" applyAlignment="1">
      <alignment vertical="center" textRotation="255"/>
    </xf>
    <xf numFmtId="17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2" xfId="0" applyNumberFormat="1" applyFont="1" applyFill="1" applyBorder="1" applyAlignment="1" applyProtection="1">
      <alignment vertical="center" shrinkToFit="1"/>
      <protection locked="0"/>
    </xf>
    <xf numFmtId="178" fontId="8" fillId="2" borderId="2" xfId="0" applyNumberFormat="1" applyFont="1" applyFill="1" applyBorder="1" applyAlignment="1" applyProtection="1">
      <alignment vertical="center" shrinkToFit="1"/>
      <protection locked="0"/>
    </xf>
    <xf numFmtId="178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178" fontId="8" fillId="3" borderId="2" xfId="0" applyNumberFormat="1" applyFont="1" applyFill="1" applyBorder="1" applyAlignment="1" applyProtection="1">
      <alignment vertical="center" shrinkToFit="1"/>
      <protection locked="0"/>
    </xf>
    <xf numFmtId="178" fontId="9" fillId="3" borderId="2" xfId="0" applyNumberFormat="1" applyFont="1" applyFill="1" applyBorder="1" applyAlignment="1" applyProtection="1">
      <alignment vertical="center" shrinkToFit="1"/>
      <protection locked="0"/>
    </xf>
    <xf numFmtId="178" fontId="4" fillId="3" borderId="2" xfId="0" applyNumberFormat="1" applyFont="1" applyFill="1" applyBorder="1" applyAlignment="1" applyProtection="1">
      <alignment vertical="center" shrinkToFit="1"/>
      <protection locked="0"/>
    </xf>
    <xf numFmtId="17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2" xfId="0" applyNumberFormat="1" applyFont="1" applyFill="1" applyBorder="1" applyAlignment="1" applyProtection="1">
      <alignment vertical="center" shrinkToFit="1"/>
      <protection locked="0"/>
    </xf>
    <xf numFmtId="178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5" xfId="0" applyNumberFormat="1" applyFont="1" applyFill="1" applyBorder="1" applyAlignment="1" applyProtection="1">
      <alignment horizontal="left" vertical="center" shrinkToFit="1"/>
      <protection locked="0"/>
    </xf>
    <xf numFmtId="178" fontId="10" fillId="0" borderId="6" xfId="0" applyNumberFormat="1" applyFont="1" applyFill="1" applyBorder="1" applyAlignment="1" applyProtection="1">
      <alignment horizontal="left" vertical="center" shrinkToFit="1"/>
      <protection locked="0"/>
    </xf>
    <xf numFmtId="178" fontId="2" fillId="0" borderId="2" xfId="0" applyNumberFormat="1" applyFont="1" applyFill="1" applyBorder="1" applyAlignment="1">
      <alignment vertical="center" shrinkToFit="1"/>
    </xf>
    <xf numFmtId="178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5" xfId="0" applyNumberFormat="1" applyFont="1" applyFill="1" applyBorder="1" applyAlignment="1" applyProtection="1">
      <alignment horizontal="left" vertical="center" shrinkToFit="1"/>
      <protection locked="0"/>
    </xf>
    <xf numFmtId="178" fontId="2" fillId="0" borderId="6" xfId="0" applyNumberFormat="1" applyFont="1" applyFill="1" applyBorder="1" applyAlignment="1" applyProtection="1">
      <alignment horizontal="left" vertical="center" shrinkToFit="1"/>
      <protection locked="0"/>
    </xf>
    <xf numFmtId="178" fontId="2" fillId="0" borderId="2" xfId="0" applyNumberFormat="1" applyFont="1" applyFill="1" applyBorder="1" applyAlignment="1">
      <alignment horizontal="centerContinuous" vertical="center"/>
    </xf>
    <xf numFmtId="178" fontId="2" fillId="0" borderId="2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Continuous" vertical="center"/>
    </xf>
    <xf numFmtId="176" fontId="3" fillId="2" borderId="3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Continuous" vertical="center"/>
    </xf>
    <xf numFmtId="178" fontId="3" fillId="0" borderId="2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9" fontId="4" fillId="2" borderId="2" xfId="0" applyNumberFormat="1" applyFont="1" applyFill="1" applyBorder="1" applyAlignment="1" applyProtection="1">
      <alignment horizontal="center" vertical="center"/>
      <protection locked="0"/>
    </xf>
    <xf numFmtId="176" fontId="8" fillId="2" borderId="2" xfId="0" applyNumberFormat="1" applyFont="1" applyFill="1" applyBorder="1" applyAlignment="1" applyProtection="1">
      <alignment vertical="center" shrinkToFit="1"/>
      <protection locked="0"/>
    </xf>
    <xf numFmtId="178" fontId="4" fillId="2" borderId="2" xfId="0" applyNumberFormat="1" applyFont="1" applyFill="1" applyBorder="1" applyAlignment="1" applyProtection="1">
      <alignment vertical="center"/>
      <protection locked="0"/>
    </xf>
    <xf numFmtId="176" fontId="4" fillId="2" borderId="2" xfId="0" applyNumberFormat="1" applyFont="1" applyFill="1" applyBorder="1" applyAlignment="1" applyProtection="1">
      <alignment vertical="center" shrinkToFit="1"/>
      <protection locked="0"/>
    </xf>
    <xf numFmtId="179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2" xfId="0" applyNumberFormat="1" applyFont="1" applyFill="1" applyBorder="1" applyAlignment="1" applyProtection="1">
      <alignment vertical="center" shrinkToFit="1"/>
      <protection locked="0"/>
    </xf>
    <xf numFmtId="176" fontId="2" fillId="0" borderId="2" xfId="0" applyNumberFormat="1" applyFont="1" applyFill="1" applyBorder="1" applyAlignment="1">
      <alignment vertical="center" shrinkToFit="1"/>
    </xf>
    <xf numFmtId="178" fontId="2" fillId="0" borderId="2" xfId="0" applyNumberFormat="1" applyFont="1" applyFill="1" applyBorder="1" applyAlignment="1" applyProtection="1">
      <alignment vertical="center" shrinkToFit="1"/>
      <protection locked="0"/>
    </xf>
    <xf numFmtId="178" fontId="2" fillId="0" borderId="2" xfId="0" applyNumberFormat="1" applyFont="1" applyFill="1" applyBorder="1" applyAlignment="1" applyProtection="1">
      <alignment vertical="center"/>
      <protection locked="0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8" fontId="11" fillId="0" borderId="0" xfId="0" applyNumberFormat="1" applyFont="1" applyFill="1" applyAlignment="1">
      <alignment horizontal="center" vertical="center"/>
    </xf>
    <xf numFmtId="9" fontId="2" fillId="0" borderId="0" xfId="11" applyFont="1" applyFill="1" applyAlignment="1">
      <alignment horizontal="center" vertical="center"/>
    </xf>
    <xf numFmtId="178" fontId="11" fillId="0" borderId="0" xfId="0" applyNumberFormat="1" applyFont="1" applyAlignment="1">
      <alignment horizontal="right" vertical="center"/>
    </xf>
    <xf numFmtId="178" fontId="2" fillId="0" borderId="1" xfId="0" applyNumberFormat="1" applyFont="1" applyBorder="1" applyAlignment="1">
      <alignment vertical="center"/>
    </xf>
    <xf numFmtId="178" fontId="11" fillId="0" borderId="1" xfId="0" applyNumberFormat="1" applyFont="1" applyBorder="1" applyAlignment="1">
      <alignment horizontal="right" vertical="center"/>
    </xf>
    <xf numFmtId="178" fontId="3" fillId="0" borderId="5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80" fontId="11" fillId="0" borderId="0" xfId="0" applyNumberFormat="1" applyFont="1" applyFill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8" fontId="4" fillId="3" borderId="2" xfId="0" applyNumberFormat="1" applyFont="1" applyFill="1" applyBorder="1" applyAlignment="1" applyProtection="1">
      <alignment vertical="center"/>
      <protection locked="0"/>
    </xf>
    <xf numFmtId="177" fontId="4" fillId="3" borderId="2" xfId="0" applyNumberFormat="1" applyFont="1" applyFill="1" applyBorder="1" applyAlignment="1" applyProtection="1">
      <alignment horizontal="center" vertical="center"/>
      <protection locked="0"/>
    </xf>
    <xf numFmtId="178" fontId="4" fillId="0" borderId="2" xfId="0" applyNumberFormat="1" applyFont="1" applyFill="1" applyBorder="1" applyAlignment="1">
      <alignment vertical="center"/>
    </xf>
    <xf numFmtId="178" fontId="8" fillId="0" borderId="2" xfId="0" applyNumberFormat="1" applyFont="1" applyFill="1" applyBorder="1" applyAlignment="1" applyProtection="1">
      <alignment vertical="center" shrinkToFit="1"/>
      <protection locked="0"/>
    </xf>
    <xf numFmtId="3" fontId="4" fillId="0" borderId="0" xfId="0" applyNumberFormat="1" applyFont="1" applyFill="1" applyAlignment="1">
      <alignment vertical="center" wrapText="1"/>
    </xf>
    <xf numFmtId="181" fontId="4" fillId="0" borderId="0" xfId="0" applyNumberFormat="1" applyFont="1" applyFill="1" applyAlignment="1">
      <alignment horizontal="center" vertical="center" wrapText="1"/>
    </xf>
    <xf numFmtId="178" fontId="4" fillId="0" borderId="2" xfId="0" applyNumberFormat="1" applyFont="1" applyFill="1" applyBorder="1" applyAlignment="1" applyProtection="1">
      <alignment vertical="center"/>
      <protection locked="0"/>
    </xf>
    <xf numFmtId="3" fontId="12" fillId="0" borderId="0" xfId="0" applyNumberFormat="1" applyFont="1" applyFill="1" applyAlignment="1">
      <alignment vertical="center" wrapText="1"/>
    </xf>
    <xf numFmtId="10" fontId="12" fillId="0" borderId="0" xfId="0" applyNumberFormat="1" applyFont="1" applyFill="1" applyAlignment="1">
      <alignment horizontal="center" vertical="center" wrapText="1"/>
    </xf>
    <xf numFmtId="178" fontId="12" fillId="0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3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 wrapText="1"/>
    </xf>
    <xf numFmtId="3" fontId="2" fillId="0" borderId="0" xfId="0" applyNumberFormat="1" applyFont="1" applyFill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3" fontId="2" fillId="0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2" xfId="0" applyNumberFormat="1" applyFont="1" applyFill="1" applyBorder="1" applyAlignment="1">
      <alignment horizontal="center" vertical="center" shrinkToFit="1"/>
    </xf>
    <xf numFmtId="178" fontId="11" fillId="0" borderId="0" xfId="0" applyNumberFormat="1" applyFont="1" applyFill="1" applyAlignment="1">
      <alignment vertical="center"/>
    </xf>
    <xf numFmtId="10" fontId="11" fillId="0" borderId="0" xfId="0" applyNumberFormat="1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vertical="center"/>
    </xf>
    <xf numFmtId="10" fontId="2" fillId="0" borderId="0" xfId="0" applyNumberFormat="1" applyFont="1" applyFill="1" applyAlignment="1">
      <alignment vertical="center"/>
    </xf>
    <xf numFmtId="10" fontId="4" fillId="0" borderId="0" xfId="0" applyNumberFormat="1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vertical="center" wrapText="1"/>
    </xf>
    <xf numFmtId="178" fontId="4" fillId="0" borderId="0" xfId="0" applyNumberFormat="1" applyFont="1" applyFill="1" applyAlignment="1">
      <alignment horizontal="center" vertical="center" wrapText="1"/>
    </xf>
    <xf numFmtId="178" fontId="12" fillId="0" borderId="0" xfId="0" applyNumberFormat="1" applyFont="1" applyFill="1" applyAlignment="1">
      <alignment vertical="center" wrapText="1"/>
    </xf>
    <xf numFmtId="178" fontId="2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indexed="9"/>
      </font>
      <border>
        <left/>
        <right/>
        <top/>
        <bottom/>
      </border>
    </dxf>
    <dxf>
      <font>
        <color indexed="9"/>
      </font>
    </dxf>
    <dxf>
      <font>
        <color theme="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tencent%20files\852741867\filerecv\&#31649;&#32447;%20&#35780;&#20272;&#30003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索引"/>
      <sheetName val="评估结果汇总表"/>
      <sheetName val="评估结果分类汇总表"/>
      <sheetName val="流动资产汇总表"/>
      <sheetName val="货币资金汇总表"/>
      <sheetName val="现金"/>
      <sheetName val="银行存款"/>
      <sheetName val="其他货币资金"/>
      <sheetName val="交易性金融资产汇总表"/>
      <sheetName val="股票投资"/>
      <sheetName val="债券投资"/>
      <sheetName val="基金投资"/>
      <sheetName val="其他投资"/>
      <sheetName val="应收票据"/>
      <sheetName val="应收账款"/>
      <sheetName val="预付款项"/>
      <sheetName val="应收利息"/>
      <sheetName val="应收股利"/>
      <sheetName val="其他应收款"/>
      <sheetName val="存货汇总表"/>
      <sheetName val="原材料"/>
      <sheetName val="材料采购"/>
      <sheetName val="在库低值易耗品"/>
      <sheetName val="包装物"/>
      <sheetName val="委托加工材料"/>
      <sheetName val="产成品"/>
      <sheetName val="在产品"/>
      <sheetName val="发出商品"/>
      <sheetName val="在用低值易耗品"/>
      <sheetName val="委托代销商品"/>
      <sheetName val="受托代销商品"/>
      <sheetName val="开发产品"/>
      <sheetName val="开发成本"/>
      <sheetName val="一年内到期的非流动资产"/>
      <sheetName val="其他流动资产"/>
      <sheetName val="非流动资产汇总表"/>
      <sheetName val="可供出售金融资产汇总表"/>
      <sheetName val="可出售-股票"/>
      <sheetName val="可出售-债券"/>
      <sheetName val="可出售-其他"/>
      <sheetName val="持有至到期投资"/>
      <sheetName val="长期应收款"/>
      <sheetName val="长期股权投资"/>
      <sheetName val="投资性房地产汇总表"/>
      <sheetName val="投资性房地产-房屋成本模式"/>
      <sheetName val="投资性房地产-房屋公允模式"/>
      <sheetName val="投资性房地产-土地成本模式"/>
      <sheetName val="投资性房地产-土地公允模式"/>
      <sheetName val="固定资产汇总表"/>
      <sheetName val="房屋建筑物"/>
      <sheetName val="构筑物"/>
      <sheetName val="管道和沟槽"/>
      <sheetName val="机器设备"/>
      <sheetName val="车辆"/>
      <sheetName val="电子设备"/>
      <sheetName val="固定资产-土地"/>
      <sheetName val="在建汇总表"/>
      <sheetName val="在建土建"/>
      <sheetName val="在建设备"/>
      <sheetName val="工程物资"/>
      <sheetName val="固定资产清理"/>
      <sheetName val="生产性生物资产"/>
      <sheetName val="油气资产"/>
      <sheetName val="无形资产汇总表"/>
      <sheetName val="土地使用权"/>
      <sheetName val="矿业权"/>
      <sheetName val="其他无形资产"/>
      <sheetName val="开发支出"/>
      <sheetName val="商誉"/>
      <sheetName val="长期待摊费用"/>
      <sheetName val="递延所得税资产"/>
      <sheetName val="其他非流动资产"/>
      <sheetName val="流动负债汇总表"/>
      <sheetName val="短期借款"/>
      <sheetName val="交易性金融负债"/>
      <sheetName val="应付票据"/>
      <sheetName val="应付帐款"/>
      <sheetName val="预收款项"/>
      <sheetName val="应付职工薪酬"/>
      <sheetName val="应交税费"/>
      <sheetName val="应付利息"/>
      <sheetName val="应付股利"/>
      <sheetName val="其他应付款"/>
      <sheetName val="一年内到期的非流动负债"/>
      <sheetName val="其他流动负债"/>
      <sheetName val="非流动负债汇总表"/>
      <sheetName val="长期借款"/>
      <sheetName val="应付债券"/>
      <sheetName val="长期应付款"/>
      <sheetName val="专项应付款"/>
      <sheetName val="预计负债"/>
      <sheetName val="递延所得税负债"/>
      <sheetName val="其他非流动负债"/>
      <sheetName val="对外担保附表"/>
      <sheetName val="诉讼附表"/>
    </sheetNames>
    <sheetDataSet>
      <sheetData sheetId="0">
        <row r="3">
          <cell r="C3" t="str">
            <v>被评估单位名称(或者产权持有单位)：</v>
          </cell>
        </row>
        <row r="3">
          <cell r="E3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3"/>
  <sheetViews>
    <sheetView tabSelected="1" workbookViewId="0">
      <selection activeCell="W18" sqref="W18"/>
    </sheetView>
  </sheetViews>
  <sheetFormatPr defaultColWidth="9" defaultRowHeight="15" customHeight="1"/>
  <cols>
    <col min="1" max="1" width="3" style="4" customWidth="1"/>
    <col min="2" max="2" width="5.875" style="2" hidden="1" customWidth="1"/>
    <col min="3" max="3" width="9.625" style="5" customWidth="1"/>
    <col min="4" max="4" width="21" style="5" customWidth="1"/>
    <col min="5" max="5" width="17.875" style="5" customWidth="1"/>
    <col min="6" max="6" width="6.625" style="5" customWidth="1"/>
    <col min="7" max="7" width="4.75" style="5" customWidth="1"/>
    <col min="8" max="8" width="6.125" style="6" customWidth="1"/>
    <col min="9" max="9" width="4.125" style="7" customWidth="1"/>
    <col min="10" max="10" width="5.75" style="7" customWidth="1"/>
    <col min="11" max="11" width="5.625" style="7" customWidth="1"/>
    <col min="12" max="12" width="5.625" style="5" hidden="1" customWidth="1"/>
    <col min="13" max="13" width="9.25" style="5" customWidth="1"/>
    <col min="14" max="14" width="8.625" style="5" customWidth="1"/>
    <col min="15" max="15" width="9.625" style="5" hidden="1" customWidth="1"/>
    <col min="16" max="16" width="10.125" style="5" hidden="1" customWidth="1"/>
    <col min="17" max="17" width="8" style="5" customWidth="1"/>
    <col min="18" max="18" width="6.375" style="8" customWidth="1"/>
    <col min="19" max="19" width="7.625" style="5" customWidth="1"/>
    <col min="20" max="20" width="5.75" style="5" customWidth="1"/>
    <col min="21" max="21" width="5.375" style="5" customWidth="1"/>
    <col min="22" max="22" width="8.375" style="5"/>
    <col min="23" max="23" width="8.375" style="5" customWidth="1"/>
    <col min="24" max="24" width="5.25" style="5" customWidth="1"/>
    <col min="25" max="27" width="5.25" style="9" customWidth="1"/>
    <col min="28" max="28" width="10.5" style="9" customWidth="1"/>
    <col min="29" max="29" width="9.875" style="5"/>
    <col min="30" max="30" width="5.375" style="5" customWidth="1"/>
    <col min="31" max="31" width="5.125" style="5" customWidth="1"/>
    <col min="32" max="32" width="5.75" style="9" customWidth="1"/>
    <col min="33" max="16384" width="9" style="5"/>
  </cols>
  <sheetData>
    <row r="1" ht="11.25" customHeight="1" spans="1:32">
      <c r="A1" s="10" t="s">
        <v>0</v>
      </c>
      <c r="B1" s="11" t="s">
        <v>1</v>
      </c>
      <c r="AD1" s="88"/>
      <c r="AE1" s="89"/>
      <c r="AF1" s="89"/>
    </row>
    <row r="2" s="1" customFormat="1" ht="30" customHeight="1" spans="1:32">
      <c r="A2" s="12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Y2" s="90"/>
      <c r="Z2" s="90"/>
      <c r="AA2" s="90"/>
      <c r="AB2" s="90"/>
      <c r="AD2" s="88"/>
      <c r="AE2" s="89"/>
      <c r="AF2" s="89"/>
    </row>
    <row r="3" s="2" customFormat="1" ht="12.75" spans="1:32">
      <c r="A3" s="13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60"/>
      <c r="W3" s="61"/>
      <c r="X3" s="61"/>
      <c r="Y3" s="91"/>
      <c r="Z3" s="91"/>
      <c r="AA3" s="91"/>
      <c r="AB3" s="91"/>
      <c r="AD3" s="88"/>
      <c r="AE3" s="89"/>
      <c r="AF3" s="89"/>
    </row>
    <row r="4" s="2" customFormat="1" ht="12" customHeight="1" spans="1:28">
      <c r="A4" s="14"/>
      <c r="B4" s="15"/>
      <c r="C4" s="15"/>
      <c r="D4" s="15"/>
      <c r="E4" s="15"/>
      <c r="F4" s="15"/>
      <c r="G4" s="15"/>
      <c r="H4" s="15"/>
      <c r="I4" s="44"/>
      <c r="J4" s="44"/>
      <c r="K4" s="44"/>
      <c r="L4" s="15"/>
      <c r="M4" s="15"/>
      <c r="N4" s="15"/>
      <c r="O4" s="15"/>
      <c r="P4" s="15"/>
      <c r="Q4" s="15"/>
      <c r="R4" s="4"/>
      <c r="S4" s="15"/>
      <c r="T4" s="15"/>
      <c r="U4" s="62" t="s">
        <v>4</v>
      </c>
      <c r="Y4" s="91"/>
      <c r="Z4" s="91"/>
      <c r="AA4" s="91"/>
      <c r="AB4" s="91"/>
    </row>
    <row r="5" s="2" customFormat="1" ht="12" customHeight="1" spans="1:21">
      <c r="A5" s="16" t="str">
        <f>[1]说明!C3&amp;[1]说明!E3</f>
        <v>被评估单位名称(或者产权持有单位)：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R5" s="4"/>
      <c r="T5" s="63"/>
      <c r="U5" s="64" t="s">
        <v>5</v>
      </c>
    </row>
    <row r="6" s="3" customFormat="1" ht="18" customHeight="1" spans="1:32">
      <c r="A6" s="17" t="s">
        <v>6</v>
      </c>
      <c r="B6" s="18" t="s">
        <v>7</v>
      </c>
      <c r="C6" s="19" t="s">
        <v>8</v>
      </c>
      <c r="D6" s="19" t="s">
        <v>9</v>
      </c>
      <c r="E6" s="19" t="s">
        <v>10</v>
      </c>
      <c r="F6" s="20" t="s">
        <v>11</v>
      </c>
      <c r="G6" s="20" t="s">
        <v>12</v>
      </c>
      <c r="H6" s="21" t="s">
        <v>13</v>
      </c>
      <c r="I6" s="45" t="s">
        <v>14</v>
      </c>
      <c r="J6" s="45" t="s">
        <v>15</v>
      </c>
      <c r="K6" s="45" t="s">
        <v>16</v>
      </c>
      <c r="L6" s="20" t="s">
        <v>17</v>
      </c>
      <c r="M6" s="46" t="s">
        <v>18</v>
      </c>
      <c r="N6" s="46"/>
      <c r="O6" s="47" t="s">
        <v>19</v>
      </c>
      <c r="P6" s="47"/>
      <c r="Q6" s="47" t="s">
        <v>20</v>
      </c>
      <c r="R6" s="47"/>
      <c r="S6" s="47"/>
      <c r="T6" s="65" t="s">
        <v>21</v>
      </c>
      <c r="U6" s="66" t="s">
        <v>22</v>
      </c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</row>
    <row r="7" s="3" customFormat="1" ht="18" customHeight="1" spans="1:32">
      <c r="A7" s="17"/>
      <c r="B7" s="22"/>
      <c r="C7" s="19"/>
      <c r="D7" s="19"/>
      <c r="E7" s="19"/>
      <c r="F7" s="23" t="s">
        <v>23</v>
      </c>
      <c r="G7" s="23" t="s">
        <v>24</v>
      </c>
      <c r="H7" s="24"/>
      <c r="I7" s="48" t="s">
        <v>25</v>
      </c>
      <c r="J7" s="48" t="s">
        <v>25</v>
      </c>
      <c r="K7" s="48" t="s">
        <v>26</v>
      </c>
      <c r="L7" s="23" t="s">
        <v>27</v>
      </c>
      <c r="M7" s="19" t="s">
        <v>28</v>
      </c>
      <c r="N7" s="19" t="s">
        <v>29</v>
      </c>
      <c r="O7" s="47" t="s">
        <v>28</v>
      </c>
      <c r="P7" s="47" t="s">
        <v>29</v>
      </c>
      <c r="Q7" s="47" t="s">
        <v>28</v>
      </c>
      <c r="R7" s="68" t="s">
        <v>30</v>
      </c>
      <c r="S7" s="47" t="s">
        <v>29</v>
      </c>
      <c r="T7" s="65"/>
      <c r="U7" s="66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</row>
    <row r="8" ht="18" customHeight="1" spans="1:32">
      <c r="A8" s="25">
        <v>1</v>
      </c>
      <c r="B8" s="26"/>
      <c r="C8" s="27" t="s">
        <v>31</v>
      </c>
      <c r="D8" s="27" t="s">
        <v>32</v>
      </c>
      <c r="E8" s="26"/>
      <c r="F8" s="26"/>
      <c r="G8" s="26" t="s">
        <v>33</v>
      </c>
      <c r="H8" s="28">
        <v>18.46</v>
      </c>
      <c r="I8" s="49"/>
      <c r="J8" s="49"/>
      <c r="K8" s="50" t="s">
        <v>34</v>
      </c>
      <c r="L8" s="51"/>
      <c r="M8" s="26">
        <v>10684075.58</v>
      </c>
      <c r="N8" s="26">
        <v>7531600.51</v>
      </c>
      <c r="O8" s="33"/>
      <c r="P8" s="33"/>
      <c r="Q8" s="69">
        <f>ROUND(F10*1800*0.7,-2)</f>
        <v>2677900</v>
      </c>
      <c r="R8" s="70"/>
      <c r="S8" s="69">
        <f>Q8</f>
        <v>2677900</v>
      </c>
      <c r="T8" s="71"/>
      <c r="U8" s="72" t="s">
        <v>35</v>
      </c>
      <c r="V8" s="73"/>
      <c r="W8" s="73"/>
      <c r="X8" s="74"/>
      <c r="Y8" s="74"/>
      <c r="Z8" s="74"/>
      <c r="AA8" s="92"/>
      <c r="AB8" s="93"/>
      <c r="AC8" s="93"/>
      <c r="AD8" s="94"/>
      <c r="AE8" s="92"/>
      <c r="AF8" s="73"/>
    </row>
    <row r="9" ht="18" customHeight="1" spans="1:32">
      <c r="A9" s="25"/>
      <c r="B9" s="26"/>
      <c r="C9" s="26"/>
      <c r="D9" s="26"/>
      <c r="E9" s="26"/>
      <c r="F9" s="26"/>
      <c r="G9" s="26"/>
      <c r="H9" s="28"/>
      <c r="I9" s="49"/>
      <c r="J9" s="49"/>
      <c r="K9" s="52"/>
      <c r="L9" s="26"/>
      <c r="M9" s="26"/>
      <c r="N9" s="26"/>
      <c r="O9" s="33"/>
      <c r="P9" s="33"/>
      <c r="Q9" s="75"/>
      <c r="R9" s="32"/>
      <c r="S9" s="75" t="str">
        <f>IF(Q9="","",IF(R9="",Q9,Q9*R9/100))</f>
        <v/>
      </c>
      <c r="T9" s="71"/>
      <c r="U9" s="33"/>
      <c r="V9" s="73"/>
      <c r="W9" s="76"/>
      <c r="X9" s="77"/>
      <c r="Y9" s="77"/>
      <c r="Z9" s="77"/>
      <c r="AA9" s="77"/>
      <c r="AB9" s="93"/>
      <c r="AC9" s="95"/>
      <c r="AD9" s="78"/>
      <c r="AE9" s="77"/>
      <c r="AF9" s="76"/>
    </row>
    <row r="10" ht="18" customHeight="1" spans="1:32">
      <c r="A10" s="25"/>
      <c r="B10" s="26"/>
      <c r="C10" s="26"/>
      <c r="D10" s="29" t="s">
        <v>36</v>
      </c>
      <c r="E10" s="30" t="s">
        <v>37</v>
      </c>
      <c r="F10" s="31">
        <f>115.13*H8*1000/1000</f>
        <v>2125.2998</v>
      </c>
      <c r="G10" s="26"/>
      <c r="H10" s="28"/>
      <c r="I10" s="49"/>
      <c r="J10" s="49"/>
      <c r="K10" s="52"/>
      <c r="L10" s="26"/>
      <c r="M10" s="26"/>
      <c r="N10" s="26"/>
      <c r="O10" s="33"/>
      <c r="P10" s="33"/>
      <c r="Q10" s="33"/>
      <c r="R10" s="32"/>
      <c r="S10" s="75"/>
      <c r="T10" s="71"/>
      <c r="U10" s="33"/>
      <c r="V10" s="73"/>
      <c r="W10" s="76"/>
      <c r="X10" s="78"/>
      <c r="Y10" s="77"/>
      <c r="Z10" s="77"/>
      <c r="AA10" s="77"/>
      <c r="AB10" s="93"/>
      <c r="AC10" s="95"/>
      <c r="AD10" s="78"/>
      <c r="AE10" s="78"/>
      <c r="AF10" s="76"/>
    </row>
    <row r="11" ht="18" customHeight="1" spans="1:32">
      <c r="A11" s="32"/>
      <c r="B11" s="33"/>
      <c r="C11" s="33"/>
      <c r="D11" s="33"/>
      <c r="E11" s="33"/>
      <c r="F11" s="33"/>
      <c r="G11" s="33"/>
      <c r="H11" s="34"/>
      <c r="I11" s="53"/>
      <c r="J11" s="53"/>
      <c r="K11" s="54"/>
      <c r="L11" s="33"/>
      <c r="M11" s="33"/>
      <c r="N11" s="33"/>
      <c r="O11" s="33"/>
      <c r="P11" s="33"/>
      <c r="Q11" s="33"/>
      <c r="R11" s="32"/>
      <c r="S11" s="75"/>
      <c r="T11" s="71"/>
      <c r="U11" s="33"/>
      <c r="V11" s="73"/>
      <c r="W11" s="79"/>
      <c r="AB11" s="93"/>
      <c r="AF11" s="79"/>
    </row>
    <row r="12" ht="18" customHeight="1" spans="1:32">
      <c r="A12" s="32"/>
      <c r="B12" s="33"/>
      <c r="C12" s="33"/>
      <c r="D12" s="33"/>
      <c r="E12" s="33"/>
      <c r="F12" s="33"/>
      <c r="G12" s="33"/>
      <c r="H12" s="34"/>
      <c r="I12" s="53"/>
      <c r="J12" s="53"/>
      <c r="K12" s="54"/>
      <c r="L12" s="33"/>
      <c r="N12" s="33"/>
      <c r="O12" s="33"/>
      <c r="P12" s="33"/>
      <c r="Q12" s="33"/>
      <c r="R12" s="32"/>
      <c r="S12" s="75"/>
      <c r="T12" s="71"/>
      <c r="U12" s="33"/>
      <c r="V12" s="73"/>
      <c r="W12" s="79"/>
      <c r="AB12" s="93"/>
      <c r="AF12" s="79"/>
    </row>
    <row r="13" ht="18" customHeight="1" spans="1:32">
      <c r="A13" s="32"/>
      <c r="B13" s="33"/>
      <c r="C13" s="33"/>
      <c r="D13" s="33"/>
      <c r="E13" s="33"/>
      <c r="F13" s="33"/>
      <c r="G13" s="33"/>
      <c r="H13" s="34"/>
      <c r="I13" s="53"/>
      <c r="J13" s="53"/>
      <c r="K13" s="54"/>
      <c r="L13" s="33"/>
      <c r="M13" s="33"/>
      <c r="N13" s="33"/>
      <c r="O13" s="33"/>
      <c r="P13" s="33"/>
      <c r="Q13" s="33"/>
      <c r="R13" s="32"/>
      <c r="S13" s="75"/>
      <c r="T13" s="71"/>
      <c r="U13" s="33"/>
      <c r="V13" s="73"/>
      <c r="W13" s="79"/>
      <c r="AB13" s="93"/>
      <c r="AF13" s="79"/>
    </row>
    <row r="14" ht="18" customHeight="1" spans="1:32">
      <c r="A14" s="32"/>
      <c r="B14" s="33"/>
      <c r="C14" s="33"/>
      <c r="D14" s="33"/>
      <c r="E14" s="33"/>
      <c r="F14" s="33"/>
      <c r="G14" s="33"/>
      <c r="H14" s="34"/>
      <c r="I14" s="53"/>
      <c r="J14" s="53"/>
      <c r="K14" s="54"/>
      <c r="L14" s="33"/>
      <c r="M14" s="33"/>
      <c r="N14" s="33"/>
      <c r="O14" s="33"/>
      <c r="P14" s="33"/>
      <c r="Q14" s="33"/>
      <c r="R14" s="32"/>
      <c r="S14" s="33"/>
      <c r="T14" s="71"/>
      <c r="U14" s="33"/>
      <c r="V14" s="73"/>
      <c r="W14" s="79"/>
      <c r="AB14" s="93"/>
      <c r="AF14" s="79"/>
    </row>
    <row r="15" ht="18" customHeight="1" spans="1:32">
      <c r="A15" s="32"/>
      <c r="B15" s="33"/>
      <c r="C15" s="33"/>
      <c r="D15" s="33"/>
      <c r="E15" s="33"/>
      <c r="F15" s="33"/>
      <c r="G15" s="33"/>
      <c r="H15" s="34"/>
      <c r="I15" s="53"/>
      <c r="J15" s="53"/>
      <c r="K15" s="54"/>
      <c r="L15" s="33"/>
      <c r="M15" s="33"/>
      <c r="N15" s="33"/>
      <c r="O15" s="33"/>
      <c r="P15" s="33"/>
      <c r="Q15" s="33"/>
      <c r="R15" s="32"/>
      <c r="S15" s="33"/>
      <c r="T15" s="71"/>
      <c r="U15" s="33"/>
      <c r="V15" s="73"/>
      <c r="W15" s="79"/>
      <c r="AB15" s="93"/>
      <c r="AF15" s="79"/>
    </row>
    <row r="16" ht="18" customHeight="1" spans="1:32">
      <c r="A16" s="32"/>
      <c r="B16" s="33"/>
      <c r="C16" s="33"/>
      <c r="D16" s="33"/>
      <c r="E16" s="33"/>
      <c r="F16" s="33"/>
      <c r="G16" s="33"/>
      <c r="H16" s="34"/>
      <c r="I16" s="53"/>
      <c r="J16" s="53"/>
      <c r="K16" s="54"/>
      <c r="L16" s="33"/>
      <c r="M16" s="33"/>
      <c r="N16" s="33"/>
      <c r="O16" s="33"/>
      <c r="P16" s="33"/>
      <c r="Q16" s="33"/>
      <c r="R16" s="32"/>
      <c r="S16" s="33"/>
      <c r="T16" s="71"/>
      <c r="U16" s="33"/>
      <c r="V16" s="73"/>
      <c r="W16" s="79"/>
      <c r="AB16" s="93"/>
      <c r="AF16" s="79"/>
    </row>
    <row r="17" ht="18" customHeight="1" spans="1:32">
      <c r="A17" s="32"/>
      <c r="B17" s="33"/>
      <c r="C17" s="33"/>
      <c r="D17" s="33"/>
      <c r="E17" s="33"/>
      <c r="F17" s="33"/>
      <c r="G17" s="33"/>
      <c r="H17" s="34"/>
      <c r="I17" s="53"/>
      <c r="J17" s="53"/>
      <c r="K17" s="54"/>
      <c r="L17" s="33"/>
      <c r="M17" s="33"/>
      <c r="N17" s="33"/>
      <c r="O17" s="33"/>
      <c r="P17" s="33"/>
      <c r="Q17" s="33"/>
      <c r="R17" s="32"/>
      <c r="S17" s="33"/>
      <c r="T17" s="71"/>
      <c r="U17" s="33"/>
      <c r="V17" s="73"/>
      <c r="W17" s="79"/>
      <c r="AB17" s="93"/>
      <c r="AF17" s="79"/>
    </row>
    <row r="18" ht="18" customHeight="1" spans="1:32">
      <c r="A18" s="32"/>
      <c r="B18" s="33"/>
      <c r="C18" s="33"/>
      <c r="D18" s="33"/>
      <c r="E18" s="33"/>
      <c r="F18" s="33"/>
      <c r="G18" s="33"/>
      <c r="H18" s="34"/>
      <c r="I18" s="53"/>
      <c r="J18" s="53"/>
      <c r="K18" s="54"/>
      <c r="L18" s="33"/>
      <c r="M18" s="33"/>
      <c r="N18" s="33"/>
      <c r="O18" s="33"/>
      <c r="P18" s="33"/>
      <c r="Q18" s="33"/>
      <c r="R18" s="32"/>
      <c r="S18" s="33"/>
      <c r="T18" s="71"/>
      <c r="U18" s="33"/>
      <c r="V18" s="73"/>
      <c r="W18" s="79"/>
      <c r="AB18" s="93"/>
      <c r="AF18" s="79"/>
    </row>
    <row r="19" ht="18" customHeight="1" spans="1:32">
      <c r="A19" s="32"/>
      <c r="B19" s="33"/>
      <c r="C19" s="33"/>
      <c r="D19" s="33"/>
      <c r="E19" s="33"/>
      <c r="F19" s="33"/>
      <c r="G19" s="33"/>
      <c r="H19" s="34"/>
      <c r="I19" s="53"/>
      <c r="J19" s="53"/>
      <c r="K19" s="54"/>
      <c r="L19" s="33"/>
      <c r="M19" s="33"/>
      <c r="N19" s="33"/>
      <c r="O19" s="33"/>
      <c r="P19" s="33"/>
      <c r="Q19" s="33"/>
      <c r="R19" s="32"/>
      <c r="S19" s="33"/>
      <c r="T19" s="71"/>
      <c r="U19" s="33"/>
      <c r="V19" s="73"/>
      <c r="W19" s="79"/>
      <c r="AB19" s="93"/>
      <c r="AF19" s="79"/>
    </row>
    <row r="20" ht="18" customHeight="1" spans="1:32">
      <c r="A20" s="32"/>
      <c r="B20" s="33"/>
      <c r="C20" s="33"/>
      <c r="D20" s="33"/>
      <c r="E20" s="33"/>
      <c r="F20" s="33"/>
      <c r="G20" s="33"/>
      <c r="H20" s="34"/>
      <c r="I20" s="53"/>
      <c r="J20" s="53"/>
      <c r="K20" s="54"/>
      <c r="L20" s="33"/>
      <c r="M20" s="33"/>
      <c r="N20" s="33"/>
      <c r="O20" s="33"/>
      <c r="P20" s="33"/>
      <c r="Q20" s="33"/>
      <c r="R20" s="32"/>
      <c r="S20" s="33"/>
      <c r="T20" s="71"/>
      <c r="U20" s="33"/>
      <c r="V20" s="73"/>
      <c r="W20" s="79"/>
      <c r="AB20" s="93"/>
      <c r="AF20" s="79"/>
    </row>
    <row r="21" ht="18" customHeight="1" spans="1:32">
      <c r="A21" s="32"/>
      <c r="B21" s="33"/>
      <c r="C21" s="33"/>
      <c r="D21" s="33"/>
      <c r="E21" s="33"/>
      <c r="F21" s="33"/>
      <c r="G21" s="33"/>
      <c r="H21" s="34"/>
      <c r="I21" s="53"/>
      <c r="J21" s="53"/>
      <c r="K21" s="54"/>
      <c r="L21" s="33"/>
      <c r="M21" s="33"/>
      <c r="N21" s="33"/>
      <c r="O21" s="33"/>
      <c r="P21" s="33"/>
      <c r="Q21" s="33"/>
      <c r="R21" s="32"/>
      <c r="S21" s="33"/>
      <c r="T21" s="71"/>
      <c r="U21" s="33"/>
      <c r="V21" s="73"/>
      <c r="W21" s="79"/>
      <c r="AB21" s="93"/>
      <c r="AF21" s="79"/>
    </row>
    <row r="22" ht="18" customHeight="1" spans="1:32">
      <c r="A22" s="32"/>
      <c r="B22" s="33"/>
      <c r="C22" s="33"/>
      <c r="D22" s="33"/>
      <c r="E22" s="33"/>
      <c r="F22" s="33"/>
      <c r="G22" s="33"/>
      <c r="H22" s="34"/>
      <c r="I22" s="53"/>
      <c r="J22" s="53"/>
      <c r="K22" s="54"/>
      <c r="L22" s="33"/>
      <c r="M22" s="33"/>
      <c r="N22" s="33"/>
      <c r="O22" s="33"/>
      <c r="P22" s="33"/>
      <c r="Q22" s="33"/>
      <c r="R22" s="32"/>
      <c r="S22" s="33"/>
      <c r="T22" s="71"/>
      <c r="U22" s="33"/>
      <c r="V22" s="73"/>
      <c r="W22" s="79"/>
      <c r="AB22" s="93"/>
      <c r="AF22" s="79"/>
    </row>
    <row r="23" ht="18" customHeight="1" spans="1:32">
      <c r="A23" s="32"/>
      <c r="B23" s="33"/>
      <c r="C23" s="33"/>
      <c r="D23" s="33"/>
      <c r="E23" s="33"/>
      <c r="F23" s="33"/>
      <c r="G23" s="33"/>
      <c r="H23" s="34"/>
      <c r="I23" s="53"/>
      <c r="J23" s="53"/>
      <c r="K23" s="54"/>
      <c r="L23" s="33"/>
      <c r="M23" s="33"/>
      <c r="N23" s="33"/>
      <c r="O23" s="33"/>
      <c r="P23" s="33"/>
      <c r="Q23" s="33"/>
      <c r="R23" s="32"/>
      <c r="S23" s="33"/>
      <c r="T23" s="71"/>
      <c r="U23" s="33"/>
      <c r="V23" s="73"/>
      <c r="W23" s="79"/>
      <c r="AB23" s="93"/>
      <c r="AF23" s="79"/>
    </row>
    <row r="24" ht="18" customHeight="1" spans="1:32">
      <c r="A24" s="32"/>
      <c r="B24" s="33"/>
      <c r="C24" s="33"/>
      <c r="D24" s="33"/>
      <c r="E24" s="33"/>
      <c r="F24" s="33"/>
      <c r="G24" s="33"/>
      <c r="H24" s="34"/>
      <c r="I24" s="53"/>
      <c r="J24" s="53"/>
      <c r="K24" s="54"/>
      <c r="L24" s="33"/>
      <c r="M24" s="33"/>
      <c r="N24" s="33"/>
      <c r="O24" s="33"/>
      <c r="P24" s="33"/>
      <c r="Q24" s="33"/>
      <c r="R24" s="32"/>
      <c r="S24" s="33"/>
      <c r="T24" s="71"/>
      <c r="U24" s="33"/>
      <c r="V24" s="73"/>
      <c r="W24" s="79"/>
      <c r="AB24" s="93"/>
      <c r="AF24" s="79"/>
    </row>
    <row r="25" s="2" customFormat="1" ht="18" customHeight="1" spans="1:32">
      <c r="A25" s="35" t="s">
        <v>38</v>
      </c>
      <c r="B25" s="36"/>
      <c r="C25" s="36"/>
      <c r="D25" s="36"/>
      <c r="E25" s="36"/>
      <c r="F25" s="36"/>
      <c r="G25" s="37"/>
      <c r="H25" s="38"/>
      <c r="I25" s="55"/>
      <c r="J25" s="55"/>
      <c r="K25" s="55"/>
      <c r="L25" s="56"/>
      <c r="M25" s="56"/>
      <c r="N25" s="56"/>
      <c r="O25" s="56">
        <f>SUM(O6:O24)</f>
        <v>0</v>
      </c>
      <c r="P25" s="56">
        <f>SUM(P6:P24)</f>
        <v>0</v>
      </c>
      <c r="Q25" s="80">
        <f>SUM(Q6:Q24)</f>
        <v>2677900</v>
      </c>
      <c r="R25" s="81"/>
      <c r="S25" s="80">
        <f>SUM(S6:S24)</f>
        <v>2677900</v>
      </c>
      <c r="T25" s="82" t="str">
        <f t="shared" ref="T25:T27" si="0">IF(OR(N25=0,$S$25=0),"",(S25-N25)/ABS(N25)*100)</f>
        <v/>
      </c>
      <c r="U25" s="37"/>
      <c r="V25" s="83"/>
      <c r="W25" s="84"/>
      <c r="Y25" s="91"/>
      <c r="Z25" s="91"/>
      <c r="AA25" s="91"/>
      <c r="AB25" s="96"/>
      <c r="AF25" s="84"/>
    </row>
    <row r="26" s="2" customFormat="1" ht="18" customHeight="1" spans="1:32">
      <c r="A26" s="39" t="s">
        <v>39</v>
      </c>
      <c r="B26" s="40"/>
      <c r="C26" s="40"/>
      <c r="D26" s="40"/>
      <c r="E26" s="40"/>
      <c r="F26" s="40"/>
      <c r="G26" s="37"/>
      <c r="H26" s="38"/>
      <c r="I26" s="55"/>
      <c r="J26" s="55"/>
      <c r="K26" s="55"/>
      <c r="L26" s="57"/>
      <c r="M26" s="56"/>
      <c r="N26" s="56"/>
      <c r="O26" s="56"/>
      <c r="P26" s="56"/>
      <c r="Q26" s="85"/>
      <c r="R26" s="86"/>
      <c r="S26" s="85"/>
      <c r="T26" s="82" t="str">
        <f t="shared" si="0"/>
        <v/>
      </c>
      <c r="U26" s="37"/>
      <c r="V26" s="83"/>
      <c r="W26" s="84"/>
      <c r="Y26" s="91"/>
      <c r="Z26" s="91"/>
      <c r="AA26" s="91"/>
      <c r="AB26" s="96"/>
      <c r="AF26" s="84"/>
    </row>
    <row r="27" s="2" customFormat="1" ht="18" customHeight="1" spans="1:32">
      <c r="A27" s="35" t="s">
        <v>40</v>
      </c>
      <c r="B27" s="36"/>
      <c r="C27" s="36"/>
      <c r="D27" s="36"/>
      <c r="E27" s="36"/>
      <c r="F27" s="36"/>
      <c r="G27" s="41"/>
      <c r="H27" s="42"/>
      <c r="I27" s="58"/>
      <c r="J27" s="58"/>
      <c r="K27" s="58"/>
      <c r="L27" s="41"/>
      <c r="M27" s="37"/>
      <c r="N27" s="37"/>
      <c r="O27" s="37">
        <f t="shared" ref="O27:Q27" si="1">O25-O26</f>
        <v>0</v>
      </c>
      <c r="P27" s="37">
        <f t="shared" si="1"/>
        <v>0</v>
      </c>
      <c r="Q27" s="80">
        <f t="shared" si="1"/>
        <v>2677900</v>
      </c>
      <c r="R27" s="87"/>
      <c r="S27" s="80">
        <f>S25-S26</f>
        <v>2677900</v>
      </c>
      <c r="T27" s="82" t="str">
        <f t="shared" si="0"/>
        <v/>
      </c>
      <c r="U27" s="82"/>
      <c r="V27" s="83"/>
      <c r="W27" s="84"/>
      <c r="Y27" s="91"/>
      <c r="Z27" s="91"/>
      <c r="AA27" s="91"/>
      <c r="AB27" s="96"/>
      <c r="AF27" s="84"/>
    </row>
    <row r="28" s="2" customFormat="1" customHeight="1" spans="1:32">
      <c r="A28" s="4"/>
      <c r="H28" s="43"/>
      <c r="I28" s="59"/>
      <c r="J28" s="59"/>
      <c r="K28" s="59"/>
      <c r="R28" s="4"/>
      <c r="Y28" s="91"/>
      <c r="Z28" s="91"/>
      <c r="AA28" s="91"/>
      <c r="AB28" s="91"/>
      <c r="AF28" s="84"/>
    </row>
    <row r="29" s="2" customFormat="1" customHeight="1" spans="1:32">
      <c r="A29" s="4"/>
      <c r="H29" s="43"/>
      <c r="I29" s="59"/>
      <c r="J29" s="59"/>
      <c r="K29" s="59"/>
      <c r="R29" s="4"/>
      <c r="Y29" s="91"/>
      <c r="Z29" s="91"/>
      <c r="AA29" s="91"/>
      <c r="AB29" s="91"/>
      <c r="AF29" s="91"/>
    </row>
    <row r="30" s="2" customFormat="1" customHeight="1" spans="1:32">
      <c r="A30" s="4"/>
      <c r="H30" s="43"/>
      <c r="I30" s="59"/>
      <c r="J30" s="59"/>
      <c r="K30" s="59"/>
      <c r="R30" s="4"/>
      <c r="Y30" s="91"/>
      <c r="Z30" s="91"/>
      <c r="AA30" s="91"/>
      <c r="AB30" s="91"/>
      <c r="AF30" s="91"/>
    </row>
    <row r="31" s="2" customFormat="1" customHeight="1" spans="1:32">
      <c r="A31" s="4"/>
      <c r="H31" s="43"/>
      <c r="I31" s="59"/>
      <c r="J31" s="59"/>
      <c r="K31" s="59"/>
      <c r="R31" s="4"/>
      <c r="Y31" s="91"/>
      <c r="Z31" s="91"/>
      <c r="AA31" s="91"/>
      <c r="AB31" s="91"/>
      <c r="AF31" s="91"/>
    </row>
    <row r="32" s="2" customFormat="1" customHeight="1" spans="1:32">
      <c r="A32" s="4"/>
      <c r="H32" s="43"/>
      <c r="I32" s="59"/>
      <c r="J32" s="59"/>
      <c r="K32" s="59"/>
      <c r="R32" s="4"/>
      <c r="Y32" s="91"/>
      <c r="Z32" s="91"/>
      <c r="AA32" s="91"/>
      <c r="AB32" s="91"/>
      <c r="AF32" s="91"/>
    </row>
    <row r="33" s="2" customFormat="1" customHeight="1" spans="1:32">
      <c r="A33" s="4"/>
      <c r="H33" s="43"/>
      <c r="I33" s="59"/>
      <c r="J33" s="59"/>
      <c r="K33" s="59"/>
      <c r="R33" s="4"/>
      <c r="Y33" s="91"/>
      <c r="Z33" s="91"/>
      <c r="AA33" s="91"/>
      <c r="AB33" s="91"/>
      <c r="AF33" s="91"/>
    </row>
  </sheetData>
  <mergeCells count="16">
    <mergeCell ref="A2:U2"/>
    <mergeCell ref="A3:U3"/>
    <mergeCell ref="O6:P6"/>
    <mergeCell ref="Q6:S6"/>
    <mergeCell ref="X6:AA6"/>
    <mergeCell ref="A25:E25"/>
    <mergeCell ref="A26:E26"/>
    <mergeCell ref="A27:E27"/>
    <mergeCell ref="A6:A7"/>
    <mergeCell ref="B6:B7"/>
    <mergeCell ref="C6:C7"/>
    <mergeCell ref="D6:D7"/>
    <mergeCell ref="E6:E7"/>
    <mergeCell ref="H6:H7"/>
    <mergeCell ref="T6:T7"/>
    <mergeCell ref="U6:U7"/>
  </mergeCells>
  <conditionalFormatting sqref="AB5:AF7 V6:AA7 V3:AA3 V8:AF8 AD1:AE4">
    <cfRule type="expression" dxfId="0" priority="2" stopIfTrue="1">
      <formula>#REF!=0</formula>
    </cfRule>
  </conditionalFormatting>
  <conditionalFormatting sqref="T25:T27 T8">
    <cfRule type="expression" dxfId="1" priority="3" stopIfTrue="1">
      <formula>T8=0</formula>
    </cfRule>
  </conditionalFormatting>
  <conditionalFormatting sqref="Q25 Q27 S25 S27">
    <cfRule type="cellIs" dxfId="2" priority="1" stopIfTrue="1" operator="equal">
      <formula>0</formula>
    </cfRule>
  </conditionalFormatting>
  <dataValidations count="1">
    <dataValidation allowBlank="1" showInputMessage="1" showErrorMessage="1" error="您输入的日期有误" prompt="请以2007-3-3方式输入" sqref="I6:J7"/>
  </dataValidations>
  <hyperlinks>
    <hyperlink ref="A1" location="固定资产汇总表!R1C1" display="返回"/>
    <hyperlink ref="B1" location="索引!A1" display="返回索引"/>
  </hyperlinks>
  <printOptions horizontalCentered="1"/>
  <pageMargins left="0.0388888888888889" right="0.196527777777778" top="0.62992125984252" bottom="0.78740157480315" header="0.708661417322835" footer="0.433070866141732"/>
  <pageSetup paperSize="9" orientation="landscape"/>
  <headerFooter alignWithMargins="0">
    <oddFooter>&amp;L&amp;9被评估单位填表人：
填表日期：&amp;"Arial Narrow,常规"      &amp;"宋体,常规"年&amp;"Arial Narrow,常规"   &amp;"宋体,常规"月&amp;"Arial Narrow,常规"   &amp;"宋体,常规"日&amp;R&amp;9共&amp;"Arial Narrow,常规"&amp;N&amp;"宋体,常规"页，第&amp;"Arial Narrow,常规"&amp;P&amp;"宋体,常规"页</oddFooter>
  </headerFooter>
  <ignoredErrors>
    <ignoredError sqref="Q8:S9 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机器设备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源泉</cp:lastModifiedBy>
  <dcterms:created xsi:type="dcterms:W3CDTF">2019-09-11T03:20:00Z</dcterms:created>
  <dcterms:modified xsi:type="dcterms:W3CDTF">2019-09-17T06:15:42Z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